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<sst xmlns="http://schemas.openxmlformats.org/spreadsheetml/2006/main" count="64" uniqueCount="46">
  <si>
    <t>揭阳市揭东区森林消防应急大队2021年公开招聘专职森林消防队员－体能测试成绩表</t>
  </si>
  <si>
    <t>姓名</t>
  </si>
  <si>
    <t>准考证</t>
  </si>
  <si>
    <t>抽签号</t>
  </si>
  <si>
    <t>体能测试成绩</t>
  </si>
  <si>
    <t>持有证件</t>
  </si>
  <si>
    <t>加分</t>
  </si>
  <si>
    <t>总分</t>
  </si>
  <si>
    <t>排名</t>
  </si>
  <si>
    <t>备注</t>
  </si>
  <si>
    <t>1000米跑</t>
  </si>
  <si>
    <t>立定跳远</t>
  </si>
  <si>
    <t>引体向上</t>
  </si>
  <si>
    <t>10米×4往返跑</t>
  </si>
  <si>
    <t>小计</t>
  </si>
  <si>
    <t>周小群</t>
  </si>
  <si>
    <t>管锦虎</t>
  </si>
  <si>
    <t>大专毕业证书、退伍军人证、参加森林灭火集训证明</t>
  </si>
  <si>
    <t>邱泽涵</t>
  </si>
  <si>
    <t>退伍军人证</t>
  </si>
  <si>
    <t>吴泽阳</t>
  </si>
  <si>
    <t>进入面试</t>
  </si>
  <si>
    <t>廖子豪</t>
  </si>
  <si>
    <t>揭东区护林防火上岗证</t>
  </si>
  <si>
    <t>吴正烁</t>
  </si>
  <si>
    <t>郭炜键</t>
  </si>
  <si>
    <t>林锐</t>
  </si>
  <si>
    <t>高晓刚</t>
  </si>
  <si>
    <t>洪尤嘉</t>
  </si>
  <si>
    <t>庄林群</t>
  </si>
  <si>
    <t>刘国俊</t>
  </si>
  <si>
    <t>高漫涛</t>
  </si>
  <si>
    <t>杨鸿臻</t>
  </si>
  <si>
    <t>陈思远</t>
  </si>
  <si>
    <t>谢雪容</t>
  </si>
  <si>
    <t>邢腾恺</t>
  </si>
  <si>
    <t>吴锐涛</t>
  </si>
  <si>
    <t>林铎翰</t>
  </si>
  <si>
    <t>缺考</t>
  </si>
  <si>
    <t>谢坤锐</t>
  </si>
  <si>
    <t>大专毕业证书、四级汽车维修工</t>
  </si>
  <si>
    <t>刘焕佳</t>
  </si>
  <si>
    <t>林罗佳</t>
  </si>
  <si>
    <t>郭奕天</t>
  </si>
  <si>
    <t>王小东</t>
  </si>
  <si>
    <r>
      <rPr>
        <sz val="10"/>
        <color theme="1"/>
        <rFont val="仿宋"/>
        <charset val="134"/>
      </rPr>
      <t>注：体能测试实行量化评分，单项有效成绩为1分—15分（</t>
    </r>
    <r>
      <rPr>
        <sz val="10"/>
        <color rgb="FFFF0000"/>
        <rFont val="仿宋"/>
        <charset val="134"/>
      </rPr>
      <t>未取得有效成绩的不予招录</t>
    </r>
    <r>
      <rPr>
        <sz val="10"/>
        <color theme="1"/>
        <rFont val="仿宋"/>
        <charset val="134"/>
      </rPr>
      <t>），总成绩最高40分。
    体能测试成绩不计入总分，达标即可（4个检测项目均有得分视为合格，任一项目不得分视为不合格）；
    不按规定时间进行体能测试的，视为自动放弃资格。
　　满足下列情形之一的，可在体能测试分数的基础上进行加分（不受体能测试“总成绩最高40分”限制）：
　　1.属退伍军人、退役武警、退役消防员、烈士家属人员，加5分；
　　2.具有森林灭火、消防救援相关工作经历的人员，加4分；
　　3.属大学本科以上学历的人员，加4分；
　　4.具备信息化管理、无人机操作、大型车辆驾驶（A、B准驾车型）、装备维修等技能人才，加3分；
　　5.属职业院校的消防及相关专业毕业生，加2分。
　　（同一应聘人员如符合上述多项加分条件的，其加分不能累加，只能享受其中较高的一项。）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</si>
</sst>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sz val="14"/>
      <color rgb="FFFF0000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22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17" borderId="24" applyNumberFormat="0" applyAlignment="0" applyProtection="0">
      <alignment vertical="center"/>
    </xf>
    <xf numFmtId="0" fontId="23" fillId="17" borderId="20" applyNumberFormat="0" applyAlignment="0" applyProtection="0">
      <alignment vertical="center"/>
    </xf>
    <xf numFmtId="0" fontId="9" fillId="3" borderId="1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tabSelected="1" workbookViewId="0">
      <selection activeCell="Q5" sqref="Q5"/>
    </sheetView>
  </sheetViews>
  <sheetFormatPr defaultColWidth="9" defaultRowHeight="18.75"/>
  <cols>
    <col min="1" max="1" width="11" style="1" customWidth="1"/>
    <col min="2" max="2" width="17" style="1" customWidth="1"/>
    <col min="3" max="3" width="8.66666666666667" style="1" customWidth="1"/>
    <col min="4" max="4" width="8.75" style="3" customWidth="1"/>
    <col min="5" max="5" width="7.875" style="3" customWidth="1"/>
    <col min="6" max="6" width="6.5" style="3" customWidth="1"/>
    <col min="7" max="7" width="11.75" style="3" customWidth="1"/>
    <col min="8" max="8" width="8.625" style="3" customWidth="1"/>
    <col min="9" max="9" width="25.875" style="1" customWidth="1"/>
    <col min="10" max="12" width="9.55833333333333" style="1" customWidth="1"/>
    <col min="13" max="13" width="15.3333333333333" style="1" customWidth="1"/>
    <col min="14" max="16374" width="9" style="1"/>
    <col min="16375" max="16384" width="9" style="4"/>
  </cols>
  <sheetData>
    <row r="1" s="1" customFormat="1" ht="3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24" customHeight="1" spans="1:13">
      <c r="A2" s="6" t="s">
        <v>1</v>
      </c>
      <c r="B2" s="7" t="s">
        <v>2</v>
      </c>
      <c r="C2" s="8" t="s">
        <v>3</v>
      </c>
      <c r="D2" s="9" t="s">
        <v>4</v>
      </c>
      <c r="E2" s="10"/>
      <c r="F2" s="10"/>
      <c r="G2" s="10"/>
      <c r="H2" s="11"/>
      <c r="I2" s="6" t="s">
        <v>5</v>
      </c>
      <c r="J2" s="8" t="s">
        <v>6</v>
      </c>
      <c r="K2" s="40" t="s">
        <v>7</v>
      </c>
      <c r="L2" s="41" t="s">
        <v>8</v>
      </c>
      <c r="M2" s="8" t="s">
        <v>9</v>
      </c>
    </row>
    <row r="3" s="2" customFormat="1" ht="36" customHeight="1" spans="1:13">
      <c r="A3" s="12"/>
      <c r="B3" s="13"/>
      <c r="C3" s="14"/>
      <c r="D3" s="15" t="s">
        <v>10</v>
      </c>
      <c r="E3" s="16" t="s">
        <v>11</v>
      </c>
      <c r="F3" s="16" t="s">
        <v>12</v>
      </c>
      <c r="G3" s="16" t="s">
        <v>13</v>
      </c>
      <c r="H3" s="17" t="s">
        <v>14</v>
      </c>
      <c r="I3" s="12"/>
      <c r="J3" s="14"/>
      <c r="K3" s="42"/>
      <c r="L3" s="43"/>
      <c r="M3" s="14"/>
    </row>
    <row r="4" s="1" customFormat="1" ht="30" customHeight="1" spans="1:13">
      <c r="A4" s="18" t="s">
        <v>15</v>
      </c>
      <c r="B4" s="19">
        <v>20220126009</v>
      </c>
      <c r="C4" s="20">
        <v>1</v>
      </c>
      <c r="D4" s="21">
        <v>0</v>
      </c>
      <c r="E4" s="22">
        <v>2</v>
      </c>
      <c r="F4" s="23">
        <v>0</v>
      </c>
      <c r="G4" s="22">
        <v>9</v>
      </c>
      <c r="H4" s="24">
        <f t="shared" ref="H4:H21" si="0">SUM(D4:G4)</f>
        <v>11</v>
      </c>
      <c r="I4" s="44"/>
      <c r="J4" s="20">
        <v>0</v>
      </c>
      <c r="K4" s="45">
        <f t="shared" ref="K4:K27" si="1">J4+H4</f>
        <v>11</v>
      </c>
      <c r="L4" s="19">
        <f>RANK(K4,$K$4:$K$27)</f>
        <v>17</v>
      </c>
      <c r="M4" s="46"/>
    </row>
    <row r="5" s="1" customFormat="1" ht="30" customHeight="1" spans="1:13">
      <c r="A5" s="25" t="s">
        <v>16</v>
      </c>
      <c r="B5" s="26">
        <v>20220126016</v>
      </c>
      <c r="C5" s="27">
        <v>2</v>
      </c>
      <c r="D5" s="28">
        <v>0</v>
      </c>
      <c r="E5" s="29">
        <v>1</v>
      </c>
      <c r="F5" s="29">
        <v>5</v>
      </c>
      <c r="G5" s="29">
        <v>12</v>
      </c>
      <c r="H5" s="30">
        <f t="shared" si="0"/>
        <v>18</v>
      </c>
      <c r="I5" s="47" t="s">
        <v>17</v>
      </c>
      <c r="J5" s="27">
        <v>5</v>
      </c>
      <c r="K5" s="48">
        <f t="shared" si="1"/>
        <v>23</v>
      </c>
      <c r="L5" s="26">
        <f>RANK(K5,$K$4:$K$27)</f>
        <v>10</v>
      </c>
      <c r="M5" s="49"/>
    </row>
    <row r="6" s="1" customFormat="1" ht="30" customHeight="1" spans="1:13">
      <c r="A6" s="25" t="s">
        <v>18</v>
      </c>
      <c r="B6" s="26">
        <v>20220126005</v>
      </c>
      <c r="C6" s="27">
        <v>3</v>
      </c>
      <c r="D6" s="28">
        <v>0</v>
      </c>
      <c r="E6" s="29">
        <v>1</v>
      </c>
      <c r="F6" s="29">
        <v>5</v>
      </c>
      <c r="G6" s="29">
        <v>9</v>
      </c>
      <c r="H6" s="30">
        <f t="shared" si="0"/>
        <v>15</v>
      </c>
      <c r="I6" s="47" t="s">
        <v>19</v>
      </c>
      <c r="J6" s="27">
        <v>5</v>
      </c>
      <c r="K6" s="48">
        <f t="shared" si="1"/>
        <v>20</v>
      </c>
      <c r="L6" s="26">
        <f>RANK(K6,$K$4:$K$27)</f>
        <v>13</v>
      </c>
      <c r="M6" s="49"/>
    </row>
    <row r="7" s="1" customFormat="1" ht="30" customHeight="1" spans="1:13">
      <c r="A7" s="25" t="s">
        <v>20</v>
      </c>
      <c r="B7" s="26">
        <v>20220126022</v>
      </c>
      <c r="C7" s="27">
        <v>4</v>
      </c>
      <c r="D7" s="31">
        <v>3</v>
      </c>
      <c r="E7" s="29">
        <v>2</v>
      </c>
      <c r="F7" s="29">
        <v>9</v>
      </c>
      <c r="G7" s="29">
        <v>8</v>
      </c>
      <c r="H7" s="30">
        <f t="shared" si="0"/>
        <v>22</v>
      </c>
      <c r="I7" s="47"/>
      <c r="J7" s="27">
        <v>0</v>
      </c>
      <c r="K7" s="48">
        <f t="shared" si="1"/>
        <v>22</v>
      </c>
      <c r="L7" s="26">
        <f>RANK(K7,$K$4:$K$27)</f>
        <v>12</v>
      </c>
      <c r="M7" s="49" t="s">
        <v>21</v>
      </c>
    </row>
    <row r="8" s="1" customFormat="1" ht="30" customHeight="1" spans="1:13">
      <c r="A8" s="25" t="s">
        <v>22</v>
      </c>
      <c r="B8" s="26">
        <v>20220126011</v>
      </c>
      <c r="C8" s="27">
        <v>6</v>
      </c>
      <c r="D8" s="28">
        <v>0</v>
      </c>
      <c r="E8" s="29">
        <v>3</v>
      </c>
      <c r="F8" s="29">
        <v>5</v>
      </c>
      <c r="G8" s="29">
        <v>6</v>
      </c>
      <c r="H8" s="30">
        <f t="shared" si="0"/>
        <v>14</v>
      </c>
      <c r="I8" s="47" t="s">
        <v>23</v>
      </c>
      <c r="J8" s="27">
        <v>4</v>
      </c>
      <c r="K8" s="48">
        <f t="shared" si="1"/>
        <v>18</v>
      </c>
      <c r="L8" s="26">
        <f>RANK(K8,$K$4:$K$27)</f>
        <v>14</v>
      </c>
      <c r="M8" s="49"/>
    </row>
    <row r="9" s="1" customFormat="1" ht="30" customHeight="1" spans="1:13">
      <c r="A9" s="25" t="s">
        <v>24</v>
      </c>
      <c r="B9" s="26">
        <v>20220126010</v>
      </c>
      <c r="C9" s="27">
        <v>7</v>
      </c>
      <c r="D9" s="28">
        <v>0</v>
      </c>
      <c r="E9" s="32">
        <v>0</v>
      </c>
      <c r="F9" s="32">
        <v>0</v>
      </c>
      <c r="G9" s="29">
        <v>7</v>
      </c>
      <c r="H9" s="30">
        <f t="shared" si="0"/>
        <v>7</v>
      </c>
      <c r="I9" s="47"/>
      <c r="J9" s="27">
        <v>0</v>
      </c>
      <c r="K9" s="48">
        <f t="shared" si="1"/>
        <v>7</v>
      </c>
      <c r="L9" s="26">
        <f>RANK(K9,$K$4:$K$27)</f>
        <v>18</v>
      </c>
      <c r="M9" s="49"/>
    </row>
    <row r="10" s="1" customFormat="1" ht="30" customHeight="1" spans="1:13">
      <c r="A10" s="25" t="s">
        <v>25</v>
      </c>
      <c r="B10" s="26">
        <v>20220126003</v>
      </c>
      <c r="C10" s="27">
        <v>8</v>
      </c>
      <c r="D10" s="31">
        <v>5</v>
      </c>
      <c r="E10" s="29">
        <v>4</v>
      </c>
      <c r="F10" s="29">
        <v>10</v>
      </c>
      <c r="G10" s="29">
        <v>9</v>
      </c>
      <c r="H10" s="30">
        <f t="shared" si="0"/>
        <v>28</v>
      </c>
      <c r="I10" s="47"/>
      <c r="J10" s="27">
        <v>0</v>
      </c>
      <c r="K10" s="48">
        <f t="shared" si="1"/>
        <v>28</v>
      </c>
      <c r="L10" s="26">
        <f>RANK(K10,$K$4:$K$27)</f>
        <v>6</v>
      </c>
      <c r="M10" s="49" t="s">
        <v>21</v>
      </c>
    </row>
    <row r="11" s="1" customFormat="1" ht="30" customHeight="1" spans="1:13">
      <c r="A11" s="25" t="s">
        <v>26</v>
      </c>
      <c r="B11" s="26">
        <v>20220126004</v>
      </c>
      <c r="C11" s="27">
        <v>9</v>
      </c>
      <c r="D11" s="28">
        <v>0</v>
      </c>
      <c r="E11" s="29">
        <v>1</v>
      </c>
      <c r="F11" s="29">
        <v>8</v>
      </c>
      <c r="G11" s="29">
        <v>9</v>
      </c>
      <c r="H11" s="30">
        <f t="shared" si="0"/>
        <v>18</v>
      </c>
      <c r="I11" s="47" t="s">
        <v>19</v>
      </c>
      <c r="J11" s="27">
        <v>5</v>
      </c>
      <c r="K11" s="48">
        <f t="shared" si="1"/>
        <v>23</v>
      </c>
      <c r="L11" s="26">
        <f>RANK(K11,$K$4:$K$27)</f>
        <v>10</v>
      </c>
      <c r="M11" s="49"/>
    </row>
    <row r="12" s="1" customFormat="1" ht="30" customHeight="1" spans="1:13">
      <c r="A12" s="25" t="s">
        <v>27</v>
      </c>
      <c r="B12" s="26">
        <v>20220126006</v>
      </c>
      <c r="C12" s="27">
        <v>11</v>
      </c>
      <c r="D12" s="31">
        <v>10</v>
      </c>
      <c r="E12" s="29">
        <v>4</v>
      </c>
      <c r="F12" s="29">
        <v>13</v>
      </c>
      <c r="G12" s="29">
        <v>10</v>
      </c>
      <c r="H12" s="30">
        <f t="shared" si="0"/>
        <v>37</v>
      </c>
      <c r="I12" s="47" t="s">
        <v>19</v>
      </c>
      <c r="J12" s="27">
        <v>5</v>
      </c>
      <c r="K12" s="48">
        <f t="shared" si="1"/>
        <v>42</v>
      </c>
      <c r="L12" s="26">
        <f>RANK(K12,$K$4:$K$27)</f>
        <v>1</v>
      </c>
      <c r="M12" s="49" t="s">
        <v>21</v>
      </c>
    </row>
    <row r="13" s="1" customFormat="1" ht="30" customHeight="1" spans="1:13">
      <c r="A13" s="25" t="s">
        <v>28</v>
      </c>
      <c r="B13" s="26">
        <v>20220126008</v>
      </c>
      <c r="C13" s="27">
        <v>13</v>
      </c>
      <c r="D13" s="28">
        <v>0</v>
      </c>
      <c r="E13" s="29">
        <v>4</v>
      </c>
      <c r="F13" s="29">
        <v>7</v>
      </c>
      <c r="G13" s="29">
        <v>9</v>
      </c>
      <c r="H13" s="30">
        <f t="shared" si="0"/>
        <v>20</v>
      </c>
      <c r="I13" s="47" t="s">
        <v>19</v>
      </c>
      <c r="J13" s="27">
        <v>5</v>
      </c>
      <c r="K13" s="48">
        <f t="shared" si="1"/>
        <v>25</v>
      </c>
      <c r="L13" s="26">
        <f>RANK(K13,$K$4:$K$27)</f>
        <v>8</v>
      </c>
      <c r="M13" s="49"/>
    </row>
    <row r="14" s="1" customFormat="1" ht="30" customHeight="1" spans="1:13">
      <c r="A14" s="25" t="s">
        <v>29</v>
      </c>
      <c r="B14" s="26">
        <v>20220126013</v>
      </c>
      <c r="C14" s="27">
        <v>14</v>
      </c>
      <c r="D14" s="28">
        <v>0</v>
      </c>
      <c r="E14" s="29">
        <v>4</v>
      </c>
      <c r="F14" s="29">
        <v>4</v>
      </c>
      <c r="G14" s="29">
        <v>9</v>
      </c>
      <c r="H14" s="30">
        <f t="shared" si="0"/>
        <v>17</v>
      </c>
      <c r="I14" s="47"/>
      <c r="J14" s="27">
        <v>0</v>
      </c>
      <c r="K14" s="48">
        <f t="shared" si="1"/>
        <v>17</v>
      </c>
      <c r="L14" s="26">
        <f>RANK(K14,$K$4:$K$27)</f>
        <v>16</v>
      </c>
      <c r="M14" s="49"/>
    </row>
    <row r="15" s="1" customFormat="1" ht="30" customHeight="1" spans="1:13">
      <c r="A15" s="25" t="s">
        <v>30</v>
      </c>
      <c r="B15" s="26">
        <v>20220126024</v>
      </c>
      <c r="C15" s="27">
        <v>17</v>
      </c>
      <c r="D15" s="28">
        <v>0</v>
      </c>
      <c r="E15" s="29">
        <v>7</v>
      </c>
      <c r="F15" s="29">
        <v>11</v>
      </c>
      <c r="G15" s="29">
        <v>9</v>
      </c>
      <c r="H15" s="30">
        <f t="shared" si="0"/>
        <v>27</v>
      </c>
      <c r="I15" s="47"/>
      <c r="J15" s="27">
        <v>0</v>
      </c>
      <c r="K15" s="48">
        <f t="shared" si="1"/>
        <v>27</v>
      </c>
      <c r="L15" s="26">
        <f>RANK(K15,$K$4:$K$27)</f>
        <v>7</v>
      </c>
      <c r="M15" s="49"/>
    </row>
    <row r="16" s="1" customFormat="1" ht="30" customHeight="1" spans="1:13">
      <c r="A16" s="25" t="s">
        <v>31</v>
      </c>
      <c r="B16" s="26">
        <v>20220126007</v>
      </c>
      <c r="C16" s="27">
        <v>18</v>
      </c>
      <c r="D16" s="31">
        <v>4</v>
      </c>
      <c r="E16" s="29">
        <v>9</v>
      </c>
      <c r="F16" s="29">
        <v>15</v>
      </c>
      <c r="G16" s="29">
        <v>9</v>
      </c>
      <c r="H16" s="30">
        <f t="shared" si="0"/>
        <v>37</v>
      </c>
      <c r="I16" s="47"/>
      <c r="J16" s="27">
        <v>0</v>
      </c>
      <c r="K16" s="48">
        <f t="shared" si="1"/>
        <v>37</v>
      </c>
      <c r="L16" s="26">
        <f>RANK(K16,$K$4:$K$27)</f>
        <v>3</v>
      </c>
      <c r="M16" s="49" t="s">
        <v>21</v>
      </c>
    </row>
    <row r="17" s="1" customFormat="1" ht="30" customHeight="1" spans="1:13">
      <c r="A17" s="25" t="s">
        <v>32</v>
      </c>
      <c r="B17" s="26">
        <v>20220126020</v>
      </c>
      <c r="C17" s="27">
        <v>19</v>
      </c>
      <c r="D17" s="28">
        <v>0</v>
      </c>
      <c r="E17" s="29">
        <v>1</v>
      </c>
      <c r="F17" s="29">
        <v>7</v>
      </c>
      <c r="G17" s="29">
        <v>10</v>
      </c>
      <c r="H17" s="30">
        <f t="shared" si="0"/>
        <v>18</v>
      </c>
      <c r="I17" s="47"/>
      <c r="J17" s="27">
        <v>0</v>
      </c>
      <c r="K17" s="48">
        <f t="shared" si="1"/>
        <v>18</v>
      </c>
      <c r="L17" s="26">
        <f>RANK(K17,$K$4:$K$27)</f>
        <v>14</v>
      </c>
      <c r="M17" s="49"/>
    </row>
    <row r="18" s="1" customFormat="1" ht="30" customHeight="1" spans="1:13">
      <c r="A18" s="25" t="s">
        <v>33</v>
      </c>
      <c r="B18" s="26">
        <v>20220126014</v>
      </c>
      <c r="C18" s="27">
        <v>20</v>
      </c>
      <c r="D18" s="31">
        <v>5</v>
      </c>
      <c r="E18" s="29">
        <v>5</v>
      </c>
      <c r="F18" s="29">
        <v>15</v>
      </c>
      <c r="G18" s="29">
        <v>12</v>
      </c>
      <c r="H18" s="30">
        <f t="shared" si="0"/>
        <v>37</v>
      </c>
      <c r="I18" s="47" t="s">
        <v>19</v>
      </c>
      <c r="J18" s="27">
        <v>5</v>
      </c>
      <c r="K18" s="48">
        <f t="shared" si="1"/>
        <v>42</v>
      </c>
      <c r="L18" s="26">
        <f>RANK(K18,$K$4:$K$27)</f>
        <v>1</v>
      </c>
      <c r="M18" s="49" t="s">
        <v>21</v>
      </c>
    </row>
    <row r="19" s="1" customFormat="1" ht="30" customHeight="1" spans="1:13">
      <c r="A19" s="25" t="s">
        <v>34</v>
      </c>
      <c r="B19" s="26">
        <v>20220126023</v>
      </c>
      <c r="C19" s="27">
        <v>21</v>
      </c>
      <c r="D19" s="31">
        <v>1</v>
      </c>
      <c r="E19" s="29">
        <v>2</v>
      </c>
      <c r="F19" s="29">
        <v>7</v>
      </c>
      <c r="G19" s="29">
        <v>9</v>
      </c>
      <c r="H19" s="30">
        <f t="shared" si="0"/>
        <v>19</v>
      </c>
      <c r="I19" s="47" t="s">
        <v>19</v>
      </c>
      <c r="J19" s="27">
        <v>5</v>
      </c>
      <c r="K19" s="48">
        <f t="shared" si="1"/>
        <v>24</v>
      </c>
      <c r="L19" s="26">
        <f>RANK(K19,$K$4:$K$27)</f>
        <v>9</v>
      </c>
      <c r="M19" s="49" t="s">
        <v>21</v>
      </c>
    </row>
    <row r="20" s="1" customFormat="1" ht="30" customHeight="1" spans="1:13">
      <c r="A20" s="25" t="s">
        <v>35</v>
      </c>
      <c r="B20" s="26">
        <v>20220126021</v>
      </c>
      <c r="C20" s="27">
        <v>23</v>
      </c>
      <c r="D20" s="28">
        <v>0</v>
      </c>
      <c r="E20" s="29">
        <v>11</v>
      </c>
      <c r="F20" s="29">
        <v>6</v>
      </c>
      <c r="G20" s="29">
        <v>15</v>
      </c>
      <c r="H20" s="30">
        <f t="shared" si="0"/>
        <v>32</v>
      </c>
      <c r="I20" s="47"/>
      <c r="J20" s="27">
        <v>0</v>
      </c>
      <c r="K20" s="48">
        <f t="shared" si="1"/>
        <v>32</v>
      </c>
      <c r="L20" s="26">
        <f>RANK(K20,$K$4:$K$27)</f>
        <v>5</v>
      </c>
      <c r="M20" s="49"/>
    </row>
    <row r="21" s="1" customFormat="1" ht="30" customHeight="1" spans="1:13">
      <c r="A21" s="25" t="s">
        <v>36</v>
      </c>
      <c r="B21" s="26">
        <v>20220126001</v>
      </c>
      <c r="C21" s="27">
        <v>24</v>
      </c>
      <c r="D21" s="31">
        <v>4</v>
      </c>
      <c r="E21" s="29">
        <v>8</v>
      </c>
      <c r="F21" s="29">
        <v>6</v>
      </c>
      <c r="G21" s="29">
        <v>11</v>
      </c>
      <c r="H21" s="30">
        <f t="shared" si="0"/>
        <v>29</v>
      </c>
      <c r="I21" s="47" t="s">
        <v>19</v>
      </c>
      <c r="J21" s="27">
        <v>5</v>
      </c>
      <c r="K21" s="48">
        <f t="shared" si="1"/>
        <v>34</v>
      </c>
      <c r="L21" s="26">
        <f>RANK(K21,$K$4:$K$27)</f>
        <v>4</v>
      </c>
      <c r="M21" s="49" t="s">
        <v>21</v>
      </c>
    </row>
    <row r="22" s="1" customFormat="1" ht="30" customHeight="1" spans="1:13">
      <c r="A22" s="25" t="s">
        <v>37</v>
      </c>
      <c r="B22" s="26">
        <v>20220126002</v>
      </c>
      <c r="C22" s="27" t="s">
        <v>38</v>
      </c>
      <c r="D22" s="31"/>
      <c r="E22" s="29"/>
      <c r="F22" s="29"/>
      <c r="G22" s="29"/>
      <c r="H22" s="30">
        <v>0</v>
      </c>
      <c r="I22" s="47" t="s">
        <v>19</v>
      </c>
      <c r="J22" s="27">
        <v>5</v>
      </c>
      <c r="K22" s="48">
        <f t="shared" si="1"/>
        <v>5</v>
      </c>
      <c r="L22" s="26">
        <f>RANK(K22,$K$4:$K$27)</f>
        <v>19</v>
      </c>
      <c r="M22" s="49"/>
    </row>
    <row r="23" s="1" customFormat="1" ht="30" customHeight="1" spans="1:13">
      <c r="A23" s="25" t="s">
        <v>39</v>
      </c>
      <c r="B23" s="26">
        <v>20220126012</v>
      </c>
      <c r="C23" s="27" t="s">
        <v>38</v>
      </c>
      <c r="D23" s="31"/>
      <c r="E23" s="29"/>
      <c r="F23" s="29"/>
      <c r="G23" s="29"/>
      <c r="H23" s="30">
        <v>0</v>
      </c>
      <c r="I23" s="47" t="s">
        <v>40</v>
      </c>
      <c r="J23" s="27">
        <v>3</v>
      </c>
      <c r="K23" s="48">
        <f t="shared" si="1"/>
        <v>3</v>
      </c>
      <c r="L23" s="26">
        <f>RANK(K23,$K$4:$K$27)</f>
        <v>20</v>
      </c>
      <c r="M23" s="49"/>
    </row>
    <row r="24" s="1" customFormat="1" ht="30" customHeight="1" spans="1:13">
      <c r="A24" s="25" t="s">
        <v>41</v>
      </c>
      <c r="B24" s="26">
        <v>20220126015</v>
      </c>
      <c r="C24" s="27" t="s">
        <v>38</v>
      </c>
      <c r="D24" s="31"/>
      <c r="E24" s="29"/>
      <c r="F24" s="29"/>
      <c r="G24" s="29"/>
      <c r="H24" s="30">
        <v>0</v>
      </c>
      <c r="I24" s="47"/>
      <c r="J24" s="27">
        <v>0</v>
      </c>
      <c r="K24" s="48">
        <f t="shared" si="1"/>
        <v>0</v>
      </c>
      <c r="L24" s="26">
        <f>RANK(K24,$K$4:$K$27)</f>
        <v>21</v>
      </c>
      <c r="M24" s="49"/>
    </row>
    <row r="25" s="1" customFormat="1" ht="30" customHeight="1" spans="1:13">
      <c r="A25" s="25" t="s">
        <v>42</v>
      </c>
      <c r="B25" s="26">
        <v>20220126017</v>
      </c>
      <c r="C25" s="27" t="s">
        <v>38</v>
      </c>
      <c r="D25" s="31"/>
      <c r="E25" s="29"/>
      <c r="F25" s="29"/>
      <c r="G25" s="29"/>
      <c r="H25" s="30">
        <v>0</v>
      </c>
      <c r="I25" s="47"/>
      <c r="J25" s="27">
        <v>0</v>
      </c>
      <c r="K25" s="48">
        <f t="shared" si="1"/>
        <v>0</v>
      </c>
      <c r="L25" s="26">
        <f>RANK(K25,$K$4:$K$27)</f>
        <v>21</v>
      </c>
      <c r="M25" s="49"/>
    </row>
    <row r="26" s="1" customFormat="1" ht="30" customHeight="1" spans="1:13">
      <c r="A26" s="25" t="s">
        <v>43</v>
      </c>
      <c r="B26" s="26">
        <v>20220126018</v>
      </c>
      <c r="C26" s="27" t="s">
        <v>38</v>
      </c>
      <c r="D26" s="31"/>
      <c r="E26" s="29"/>
      <c r="F26" s="29"/>
      <c r="G26" s="29"/>
      <c r="H26" s="30">
        <v>0</v>
      </c>
      <c r="I26" s="47"/>
      <c r="J26" s="27">
        <v>0</v>
      </c>
      <c r="K26" s="48">
        <f t="shared" si="1"/>
        <v>0</v>
      </c>
      <c r="L26" s="26">
        <f>RANK(K26,$K$4:$K$27)</f>
        <v>21</v>
      </c>
      <c r="M26" s="49"/>
    </row>
    <row r="27" s="1" customFormat="1" ht="30" customHeight="1" spans="1:13">
      <c r="A27" s="33" t="s">
        <v>44</v>
      </c>
      <c r="B27" s="34">
        <v>20220126019</v>
      </c>
      <c r="C27" s="35" t="s">
        <v>38</v>
      </c>
      <c r="D27" s="36"/>
      <c r="E27" s="37"/>
      <c r="F27" s="37"/>
      <c r="G27" s="37"/>
      <c r="H27" s="38">
        <v>0</v>
      </c>
      <c r="I27" s="50"/>
      <c r="J27" s="35">
        <v>0</v>
      </c>
      <c r="K27" s="42">
        <f t="shared" si="1"/>
        <v>0</v>
      </c>
      <c r="L27" s="34">
        <f>RANK(K27,$K$4:$K$27)</f>
        <v>21</v>
      </c>
      <c r="M27" s="17"/>
    </row>
    <row r="28" s="1" customFormat="1" ht="132" customHeight="1" spans="1:13">
      <c r="A28" s="39" t="s">
        <v>45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51"/>
    </row>
  </sheetData>
  <mergeCells count="11">
    <mergeCell ref="A1:M1"/>
    <mergeCell ref="D2:H2"/>
    <mergeCell ref="A28:M28"/>
    <mergeCell ref="A2:A3"/>
    <mergeCell ref="B2:B3"/>
    <mergeCell ref="C2:C3"/>
    <mergeCell ref="I2:I3"/>
    <mergeCell ref="J2:J3"/>
    <mergeCell ref="K2:K3"/>
    <mergeCell ref="L2:L3"/>
    <mergeCell ref="M2:M3"/>
  </mergeCells>
  <pageMargins left="0.751388888888889" right="0.751388888888889" top="1" bottom="1" header="0.5" footer="0.5"/>
  <pageSetup paperSize="9" scale="5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2022-01-26T07:57:00Z</dcterms:created>
  <dcterms:modified xsi:type="dcterms:W3CDTF">2022-01-28T09:27:54Z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FAE5CD9A863C43C09E15747CE4C18C72</vt:lpwstr>
  </property>
  <property fmtid="{D5CDD505-2E9C-101B-9397-08002B2CF9AE}" pid="3" name="KSOProductBuildVer">
    <vt:lpwstr>2052-11.1.0.11294</vt:lpwstr>
  </property>
</Properties>
</file>