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tabRatio="933" firstSheet="7" activeTab="13"/>
  </bookViews>
  <sheets>
    <sheet name="Define" sheetId="1" state="hidden" r:id="rId1"/>
    <sheet name="2016年实绩" sheetId="2" r:id="rId2"/>
    <sheet name="41、预算总表 (2)" sheetId="3" r:id="rId3"/>
    <sheet name="42、企业养老收支表 (2)" sheetId="4" r:id="rId4"/>
    <sheet name="43、机关事业养老收支表 (2)" sheetId="5" r:id="rId5"/>
    <sheet name="44、医疗收支表 (2)" sheetId="6" r:id="rId6"/>
    <sheet name="45、城乡居民基本医疗 (2)" sheetId="7" r:id="rId7"/>
    <sheet name="46、工伤收支表 (2)" sheetId="8" r:id="rId8"/>
    <sheet name="47、失业收支表 (2)" sheetId="9" r:id="rId9"/>
    <sheet name="48、生育收支表 (2)" sheetId="10" r:id="rId10"/>
    <sheet name="49、基本养老基础资料表 (2)" sheetId="11" r:id="rId11"/>
    <sheet name="50、基本医疗基础资料表 (2)" sheetId="12" r:id="rId12"/>
    <sheet name="51、失业工伤生育基础资料表 (2)" sheetId="13" r:id="rId13"/>
    <sheet name="52、城乡居民养老保险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21114">#REF!</definedName>
    <definedName name="_Fill" hidden="1">'[29]eqpmad2'!#REF!</definedName>
    <definedName name="_Order1" hidden="1">255</definedName>
    <definedName name="_Order2" hidden="1">255</definedName>
    <definedName name="A">#REF!</definedName>
    <definedName name="aa">#REF!</definedName>
    <definedName name="aaa">#REF!</definedName>
    <definedName name="aiu_bottom">'[35]Financ. Overview'!#REF!</definedName>
    <definedName name="as">#N/A</definedName>
    <definedName name="bt">#REF!</definedName>
    <definedName name="bt1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'[31]Main'!$C$9</definedName>
    <definedName name="gxxe2003">'[4]P1012001'!$A$6:$E$117</definedName>
    <definedName name="gxxe20032">'[4]P1012001'!$A$6:$E$117</definedName>
    <definedName name="heji">#REF!</definedName>
    <definedName name="hhhh">#REF!</definedName>
    <definedName name="hostfee">'[35]Financ. Overview'!$H$12</definedName>
    <definedName name="hraiu_bottom">'[35]Financ. Overview'!#REF!</definedName>
    <definedName name="hvac">'[35]Financ. Overview'!#REF!</definedName>
    <definedName name="HWSheet">1</definedName>
    <definedName name="kkkk">#REF!</definedName>
    <definedName name="Module.Prix_SMC" localSheetId="13">'52、城乡居民养老保险'!Module.Prix_SMC</definedName>
    <definedName name="Module.Prix_SMC">[0]!Module.Prix_SMC</definedName>
    <definedName name="one">#REF!</definedName>
    <definedName name="OS">'[30]Open'!#REF!</definedName>
    <definedName name="PA7">'[32]SW-TEO'!#REF!</definedName>
    <definedName name="PA8">'[32]SW-TEO'!#REF!</definedName>
    <definedName name="PD1">'[32]SW-TEO'!#REF!</definedName>
    <definedName name="PE12">'[32]SW-TEO'!#REF!</definedName>
    <definedName name="PE13">'[32]SW-TEO'!#REF!</definedName>
    <definedName name="PE6">'[32]SW-TEO'!#REF!</definedName>
    <definedName name="PE7">'[32]SW-TEO'!#REF!</definedName>
    <definedName name="PE8">'[32]SW-TEO'!#REF!</definedName>
    <definedName name="PE9">'[32]SW-TEO'!#REF!</definedName>
    <definedName name="PH1">'[32]SW-TEO'!#REF!</definedName>
    <definedName name="PI1">'[32]SW-TEO'!#REF!</definedName>
    <definedName name="PK1">'[32]SW-TEO'!#REF!</definedName>
    <definedName name="PK3">'[32]SW-TEO'!#REF!</definedName>
    <definedName name="pr_toolbox">'[35]Toolbox'!$A$3:$I$80</definedName>
    <definedName name="_xlnm.Print_Area" localSheetId="1">'2016年实绩'!$A$1:$J$15</definedName>
    <definedName name="_xlnm.Print_Area" localSheetId="6">'45、城乡居民基本医疗 (2)'!$A$1:$F$20</definedName>
    <definedName name="_xlnm.Print_Area" localSheetId="9">'48、生育收支表 (2)'!$A$1:$F$18</definedName>
    <definedName name="_xlnm.Print_Area" localSheetId="11">'50、基本医疗基础资料表 (2)'!$A$1:$H$21</definedName>
    <definedName name="Print_Area_MI">#REF!</definedName>
    <definedName name="_xlnm.Print_Titles">#N/A</definedName>
    <definedName name="Prix_SMC" localSheetId="13">'52、城乡居民养老保险'!Prix_SMC</definedName>
    <definedName name="Prix_SMC">[0]!Prix_SMC</definedName>
    <definedName name="rrrr">#REF!</definedName>
    <definedName name="s">#REF!</definedName>
    <definedName name="s_c_list">'[36]Toolbox'!$A$7:$H$969</definedName>
    <definedName name="SCG">'[37]G.1R-Shou COP Gf'!#REF!</definedName>
    <definedName name="sdlfee">'[35]Financ. Overview'!$H$13</definedName>
    <definedName name="sfeggsafasfas">#REF!</definedName>
    <definedName name="solar_ratio">'[34]POWER ASSUMPTIONS'!$H$7</definedName>
    <definedName name="ss">#REF!</definedName>
    <definedName name="ss7fee">'[35]Financ. Overview'!$H$18</definedName>
    <definedName name="subsfee">'[35]Financ. Overview'!$H$14</definedName>
    <definedName name="toolbox">'[33]Toolbox'!$C$5:$T$1578</definedName>
    <definedName name="ttt">#REF!</definedName>
    <definedName name="tttt">#REF!</definedName>
    <definedName name="V5.1Fee">'[35]Financ. Overview'!$H$15</definedName>
    <definedName name="www">#REF!</definedName>
    <definedName name="yyyy">#REF!</definedName>
    <definedName name="Z32_Cost_red">'[35]Financ. Overview'!#REF!</definedName>
    <definedName name="本级标准收入2004年">'[5]本年收入合计'!$E$4:$E$184</definedName>
    <definedName name="拨款汇总_合计">SUM('[6]汇总'!#REF!)</definedName>
    <definedName name="财力">#REF!</definedName>
    <definedName name="财政供养人员增幅2004年">'[7]财政供养人员增幅'!$E$6</definedName>
    <definedName name="财政供养人员增幅2004年分县">'[7]财政供养人员增幅'!$E$4:$E$184</definedName>
    <definedName name="村级标准支出">'[8]村级支出'!$E$4:$E$184</definedName>
    <definedName name="大多数">'[9]XL4Poppy'!$A$15</definedName>
    <definedName name="大幅度">#REF!</definedName>
    <definedName name="地区名称">'[11]封面'!#REF!</definedName>
    <definedName name="第二产业分县2003年">'[10]GDP'!$G$4:$G$184</definedName>
    <definedName name="第二产业合计2003年">'[10]GDP'!$G$4</definedName>
    <definedName name="第三产业分县2003年">'[10]GDP'!$H$4:$H$184</definedName>
    <definedName name="第三产业合计2003年">'[10]GDP'!$H$4</definedName>
    <definedName name="分类_用途">'[3]下拉选择字段'!$F$31+'[3]下拉选择字段'!$F$32:$F$37</definedName>
    <definedName name="耕地占用税分县2003年">'[12]一般预算收入'!$U$4:$U$184</definedName>
    <definedName name="耕地占用税合计2003年">'[12]一般预算收入'!$U$4</definedName>
    <definedName name="工商税收2004年">'[14]工商税收'!$S$4:$S$184</definedName>
    <definedName name="工商税收合计2004年">'[14]工商税收'!$S$4</definedName>
    <definedName name="公检法司部门编制数">'[13]公检法司编制'!$E$4:$E$184</definedName>
    <definedName name="公用标准支出">'[15]合计'!$E$4:$E$184</definedName>
    <definedName name="汇率">#REF!</definedName>
    <definedName name="전">#REF!</definedName>
    <definedName name="주택사업본부">#REF!</definedName>
    <definedName name="科目编码">'[16]编码'!$A$2:$A$145</definedName>
    <definedName name="철구사업본부">#REF!</definedName>
    <definedName name="农业人口2003年">'[17]农业人口'!$E$4:$E$184</definedName>
    <definedName name="农业税分县2003年">'[12]一般预算收入'!$S$4:$S$184</definedName>
    <definedName name="农业税合计2003年">'[12]一般预算收入'!$S$4</definedName>
    <definedName name="农业特产税分县2003年">'[12]一般预算收入'!$T$4:$T$184</definedName>
    <definedName name="农业特产税合计2003年">'[12]一般预算收入'!$T$4</definedName>
    <definedName name="农业用地面积">'[18]农业用地'!$E$4:$E$184</definedName>
    <definedName name="契税分县2003年">'[12]一般预算收入'!$V$4:$V$184</definedName>
    <definedName name="契税合计2003年">'[12]一般预算收入'!$V$4</definedName>
    <definedName name="全额差额比例">'[19]C01-1'!#REF!</definedName>
    <definedName name="人员标准支出">'[20]人员支出'!$E$4:$E$184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'[21]事业发展'!$E$4:$E$184</definedName>
    <definedName name="是">#REF!</definedName>
    <definedName name="位次d">'[22]四月份月报'!#REF!</definedName>
    <definedName name="乡镇个数">'[23]行政区划'!$D$6:$D$184</definedName>
    <definedName name="行政管理部门编制数">'[13]行政编制'!$E$4:$E$184</definedName>
    <definedName name="性别">'[24]基础编码'!$H$2:$H$3</definedName>
    <definedName name="学历">'[24]基础编码'!$S$2:$S$9</definedName>
    <definedName name="一般预算收入2002年">'[25]2002年一般预算收入'!$AC$4:$AC$184</definedName>
    <definedName name="一般预算收入2003年">'[12]一般预算收入'!$AD$4:$AD$184</definedName>
    <definedName name="一般预算收入合计2003年">'[12]一般预算收入'!$AC$4</definedName>
    <definedName name="支出">'[26]P1012001'!$A$6:$E$117</definedName>
    <definedName name="中国">#REF!</definedName>
    <definedName name="中小学生人数2003年">'[27]中小学生'!$E$4:$E$184</definedName>
    <definedName name="字段本级分配.N.19.2">#REF!</definedName>
    <definedName name="字段功能科目_.C.200">#REF!</definedName>
    <definedName name="字段归口处室_.C.100">#REF!</definedName>
    <definedName name="字段经济科目_.C.100">#REF!</definedName>
    <definedName name="字段来源类型_.C.100">#REF!</definedName>
    <definedName name="字段录入时间.T.8">#REF!</definedName>
    <definedName name="字段票号.C.30">#REF!</definedName>
    <definedName name="字段审批文件_.C.100">#REF!</definedName>
    <definedName name="字段文件日期.D.8">#REF!</definedName>
    <definedName name="字段用途.C.200">#REF!</definedName>
    <definedName name="字段预算单位_.C.200">#REF!</definedName>
    <definedName name="字段支出结构_.C.100">#REF!</definedName>
    <definedName name="字段支付方式_.C.100">#REF!</definedName>
    <definedName name="字段资金性质_.C.100">#REF!</definedName>
    <definedName name="总人口2003年">'[28]总人口'!$E$4:$E$184</definedName>
  </definedNames>
  <calcPr fullCalcOnLoad="1"/>
</workbook>
</file>

<file path=xl/sharedStrings.xml><?xml version="1.0" encoding="utf-8"?>
<sst xmlns="http://schemas.openxmlformats.org/spreadsheetml/2006/main" count="664" uniqueCount="273">
  <si>
    <t>FORMULA_DBT=</t>
  </si>
  <si>
    <t>E:\2016年资料\2016年预算\2015年预算表格（预算口BO）.XLS</t>
  </si>
  <si>
    <t>2015市直分科目支出 (2)</t>
  </si>
  <si>
    <t>2015市直分科目支出</t>
  </si>
  <si>
    <t>ERRANGE_O=</t>
  </si>
  <si>
    <t>H5:H35</t>
  </si>
  <si>
    <t>ERLINESTART_O=</t>
  </si>
  <si>
    <t>ERCOLUMNSTART_O=</t>
  </si>
  <si>
    <t>ERLINEEND_O=</t>
  </si>
  <si>
    <t>ERCOLUMNEND_O=</t>
  </si>
  <si>
    <r>
      <t>表</t>
    </r>
    <r>
      <rPr>
        <sz val="12"/>
        <rFont val="宋体"/>
        <family val="0"/>
      </rPr>
      <t>21</t>
    </r>
  </si>
  <si>
    <t>2016年揭东区社保基金预算执行完成情况表</t>
  </si>
  <si>
    <t>单位：万元</t>
  </si>
  <si>
    <t>险  种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</si>
  <si>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年收入</t>
    </r>
  </si>
  <si>
    <t>完成年度预算%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</si>
  <si>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年支出</t>
    </r>
  </si>
  <si>
    <t>本年收支结余</t>
  </si>
  <si>
    <t>上年结余</t>
  </si>
  <si>
    <t>年末滚存结余</t>
  </si>
  <si>
    <t>预算执行</t>
  </si>
  <si>
    <t>年度预算</t>
  </si>
  <si>
    <t>企业养老保险基金</t>
  </si>
  <si>
    <t>机关事业单位基本养老保险基金</t>
  </si>
  <si>
    <t>城乡居民养老保险基金</t>
  </si>
  <si>
    <t>失业保险基金</t>
  </si>
  <si>
    <t>城镇居民医疗保险基金</t>
  </si>
  <si>
    <t>职工基本医疗保险基金</t>
  </si>
  <si>
    <t>工伤保险基金</t>
  </si>
  <si>
    <t>生育保险基金</t>
  </si>
  <si>
    <t>小  计</t>
  </si>
  <si>
    <t>注：本表为元化万元取整数位。</t>
  </si>
  <si>
    <r>
      <t>表</t>
    </r>
    <r>
      <rPr>
        <sz val="12"/>
        <rFont val="宋体"/>
        <family val="0"/>
      </rPr>
      <t>22</t>
    </r>
  </si>
  <si>
    <t>二○一七年社会保险基金预算总表（草案）</t>
  </si>
  <si>
    <t>单位：</t>
  </si>
  <si>
    <t>万元</t>
  </si>
  <si>
    <t>项        目</t>
  </si>
  <si>
    <t>合计</t>
  </si>
  <si>
    <t>企业职工基本养老保险基金</t>
  </si>
  <si>
    <t>城乡居民基本养老保险基金</t>
  </si>
  <si>
    <t>城镇职工基本医疗保险基金</t>
  </si>
  <si>
    <t>居民基本医疗保险基金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</si>
  <si>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</si>
  <si>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</si>
  <si>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</si>
  <si>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</si>
  <si>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</si>
  <si>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</si>
  <si>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</si>
  <si>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</si>
  <si>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</si>
  <si>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</si>
  <si>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</si>
  <si>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</si>
  <si>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r>
      <t>表</t>
    </r>
    <r>
      <rPr>
        <sz val="12"/>
        <rFont val="宋体"/>
        <family val="0"/>
      </rPr>
      <t>23</t>
    </r>
  </si>
  <si>
    <t>二○一七年企业职工基本养老保险基金预算表（草案）</t>
  </si>
  <si>
    <t>项         目</t>
  </si>
  <si>
    <t>2016年执行数</t>
  </si>
  <si>
    <t>2017年预算数</t>
  </si>
  <si>
    <t>项       目</t>
  </si>
  <si>
    <t>一、基本养老保险费收入</t>
  </si>
  <si>
    <t>一、基本养老金支出</t>
  </si>
  <si>
    <t>二、投资收益</t>
  </si>
  <si>
    <t>二、医疗补助金支出</t>
  </si>
  <si>
    <t>三、财政补贴收入</t>
  </si>
  <si>
    <t>三、丧葬抚恤补助支出</t>
  </si>
  <si>
    <t xml:space="preserve">    其中：本级财政补助</t>
  </si>
  <si>
    <t>×</t>
  </si>
  <si>
    <t>四、其他收入</t>
  </si>
  <si>
    <t>四、其他支出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</si>
  <si>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</si>
  <si>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</si>
  <si>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</si>
  <si>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</si>
  <si>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</si>
  <si>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</si>
  <si>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</si>
  <si>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</si>
  <si>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</si>
  <si>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</si>
  <si>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</si>
  <si>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</si>
  <si>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    计</t>
  </si>
  <si>
    <r>
      <t>表</t>
    </r>
    <r>
      <rPr>
        <sz val="12"/>
        <rFont val="宋体"/>
        <family val="0"/>
      </rPr>
      <t>24</t>
    </r>
  </si>
  <si>
    <t>二○一七年机关事业单位基本养老保险基金预算表（草案）</t>
  </si>
  <si>
    <t>二、其他支出</t>
  </si>
  <si>
    <t>三、转移支出</t>
  </si>
  <si>
    <t>四、本年支出小计</t>
  </si>
  <si>
    <t>五、补助下级支出</t>
  </si>
  <si>
    <t>七、本年支出合计</t>
  </si>
  <si>
    <t>八、本年收支结余</t>
  </si>
  <si>
    <t>九、年末滚存结余</t>
  </si>
  <si>
    <r>
      <t>表</t>
    </r>
    <r>
      <rPr>
        <sz val="12"/>
        <rFont val="宋体"/>
        <family val="0"/>
      </rPr>
      <t>25</t>
    </r>
  </si>
  <si>
    <t>二○一七年城镇职工基本医疗保险基金预算表（草案）</t>
  </si>
  <si>
    <t>项          目</t>
  </si>
  <si>
    <t>小计</t>
  </si>
  <si>
    <t>基本医疗保险统筹基金</t>
  </si>
  <si>
    <t>医疗保险个人账户基金</t>
  </si>
  <si>
    <t>单建统筹基金</t>
  </si>
  <si>
    <t>一、基本医疗保险费收入</t>
  </si>
  <si>
    <t>二、利息收入</t>
  </si>
  <si>
    <t>一、基本医疗保险待遇支出</t>
  </si>
  <si>
    <t>其中：1.住院支出</t>
  </si>
  <si>
    <t>　　　2.门诊支出</t>
  </si>
  <si>
    <t>六、上解上级支出</t>
  </si>
  <si>
    <t>总         计</t>
  </si>
  <si>
    <r>
      <t>表</t>
    </r>
    <r>
      <rPr>
        <sz val="12"/>
        <rFont val="宋体"/>
        <family val="0"/>
      </rPr>
      <t>26</t>
    </r>
  </si>
  <si>
    <t>二○一七年城乡居民基本医疗保险基金预算表（草案）</t>
  </si>
  <si>
    <t>元转万元</t>
  </si>
  <si>
    <t>一、缴费收入</t>
  </si>
  <si>
    <t>其中：城乡医疗救助资助收入</t>
  </si>
  <si>
    <t>三、政府资助收入</t>
  </si>
  <si>
    <t>二、购买大病保险支出</t>
  </si>
  <si>
    <t>　　其中：政府按规定标准和参保人数资助收入</t>
  </si>
  <si>
    <t>三、其他支出</t>
  </si>
  <si>
    <t>四、转移支出</t>
  </si>
  <si>
    <t>五、本年支出小计</t>
  </si>
  <si>
    <t>七、上解上级支出</t>
  </si>
  <si>
    <t>八、本年支出合计</t>
  </si>
  <si>
    <t>九、本年收支结余</t>
  </si>
  <si>
    <t>十、年末滚存结余</t>
  </si>
  <si>
    <r>
      <t>表</t>
    </r>
    <r>
      <rPr>
        <sz val="12"/>
        <rFont val="宋体"/>
        <family val="0"/>
      </rPr>
      <t>27</t>
    </r>
  </si>
  <si>
    <t>二○一七年工伤保险基金预算表（草案）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</si>
  <si>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</si>
  <si>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</si>
  <si>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</si>
  <si>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</si>
  <si>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</si>
  <si>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r>
      <t>表</t>
    </r>
    <r>
      <rPr>
        <sz val="12"/>
        <rFont val="宋体"/>
        <family val="0"/>
      </rPr>
      <t>28</t>
    </r>
  </si>
  <si>
    <t>二○一七年失业保险基金预算表（草案）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</si>
  <si>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</si>
  <si>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</si>
  <si>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</si>
  <si>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</si>
  <si>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</si>
  <si>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六、稳定岗位补贴支出</t>
  </si>
  <si>
    <t>七、其他费用支出</t>
  </si>
  <si>
    <t>八、其他支出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</si>
  <si>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</si>
  <si>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</si>
  <si>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</si>
  <si>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</si>
  <si>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</si>
  <si>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</si>
  <si>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r>
      <t>表2</t>
    </r>
    <r>
      <rPr>
        <sz val="12"/>
        <rFont val="宋体"/>
        <family val="0"/>
      </rPr>
      <t>9</t>
    </r>
  </si>
  <si>
    <t>二○一七年生育保险基金预算表（草案）</t>
  </si>
  <si>
    <t>一、生育保险费收入</t>
  </si>
  <si>
    <t>一、生育医疗费用支出</t>
  </si>
  <si>
    <t>二、生育津贴支出</t>
  </si>
  <si>
    <t>六、补助下级支出</t>
  </si>
  <si>
    <r>
      <t>表</t>
    </r>
    <r>
      <rPr>
        <sz val="12"/>
        <rFont val="宋体"/>
        <family val="0"/>
      </rPr>
      <t>30</t>
    </r>
  </si>
  <si>
    <t>二○一七年基本养老保险基础资料表（草案）</t>
  </si>
  <si>
    <t>项      目</t>
  </si>
  <si>
    <t>单位</t>
  </si>
  <si>
    <t>项               目</t>
  </si>
  <si>
    <t>一、企业职工基本养老保险</t>
  </si>
  <si>
    <t>　  3、缴费基数总额</t>
  </si>
  <si>
    <t>（一）参保人数</t>
  </si>
  <si>
    <t>人</t>
  </si>
  <si>
    <t>（六）统筹地区社会平均工资</t>
  </si>
  <si>
    <t>元/年</t>
  </si>
  <si>
    <t>　  1、在职职工</t>
  </si>
  <si>
    <t>二、机关事业单位基本养老保险</t>
  </si>
  <si>
    <t>　　2、离退休人员</t>
  </si>
  <si>
    <t xml:space="preserve"> (一)参保人数</t>
  </si>
  <si>
    <t>　　    （1）离休人员</t>
  </si>
  <si>
    <t>　  1.在职职工</t>
  </si>
  <si>
    <t>　　    （2）退休、退职人员</t>
  </si>
  <si>
    <t>　　2.退休、退职人员</t>
  </si>
  <si>
    <t>（二）实际缴费人数</t>
  </si>
  <si>
    <t xml:space="preserve"> (二)实际缴费人数</t>
  </si>
  <si>
    <t>（三）缴费基数总额</t>
  </si>
  <si>
    <t xml:space="preserve"> (三)缴费基数总额</t>
  </si>
  <si>
    <t>　　1、单位</t>
  </si>
  <si>
    <t>　　1.单位</t>
  </si>
  <si>
    <t>　　2、个人</t>
  </si>
  <si>
    <t>　　2.个人</t>
  </si>
  <si>
    <t>（四）缴费率</t>
  </si>
  <si>
    <t>%</t>
  </si>
  <si>
    <t xml:space="preserve"> (四)缴费率</t>
  </si>
  <si>
    <t>（五）以个人身份参保情况</t>
  </si>
  <si>
    <t>三、城乡居民社会养老保险</t>
  </si>
  <si>
    <t>　  1、参保人数</t>
  </si>
  <si>
    <t>（一）16－59周岁参保缴费人数</t>
  </si>
  <si>
    <t>　  2、实际缴费人数</t>
  </si>
  <si>
    <t>（二）养老金领取人员</t>
  </si>
  <si>
    <r>
      <t>表</t>
    </r>
    <r>
      <rPr>
        <sz val="12"/>
        <rFont val="宋体"/>
        <family val="0"/>
      </rPr>
      <t>31</t>
    </r>
  </si>
  <si>
    <t>二○一七年基本医疗保险基础资料表（草案）</t>
  </si>
  <si>
    <t>项            目</t>
  </si>
  <si>
    <t>一、城镇职工基本医疗保险</t>
  </si>
  <si>
    <t>三、城镇居民基本医疗保险</t>
  </si>
  <si>
    <t xml:space="preserve">  (一)参保人数</t>
  </si>
  <si>
    <t xml:space="preserve">  (一)参保缴费年末人数</t>
  </si>
  <si>
    <t xml:space="preserve">      其中：在职职工</t>
  </si>
  <si>
    <t xml:space="preserve">  (二)缴费标准</t>
  </si>
  <si>
    <t>元/年.人</t>
  </si>
  <si>
    <t xml:space="preserve">            退休人员</t>
  </si>
  <si>
    <t xml:space="preserve">      其中：个人缴费标准</t>
  </si>
  <si>
    <t xml:space="preserve">  (二)缴费基数总额</t>
  </si>
  <si>
    <t xml:space="preserve">            财政补贴标准</t>
  </si>
  <si>
    <t xml:space="preserve">  (三)本年补缴以前年度欠费</t>
  </si>
  <si>
    <t xml:space="preserve">  (三)购买大病保险情况</t>
  </si>
  <si>
    <t xml:space="preserve">  (四)本年预缴以后年度基本医疗保险费</t>
  </si>
  <si>
    <t xml:space="preserve">    1、覆盖人数</t>
  </si>
  <si>
    <t xml:space="preserve">  (五)一次性补缴以前年度基本医疗保险费</t>
  </si>
  <si>
    <t xml:space="preserve">    2、人均支出标准</t>
  </si>
  <si>
    <t>元/年·人</t>
  </si>
  <si>
    <t>二、城乡居民基本医疗保险</t>
  </si>
  <si>
    <t>四、新型农村合作医疗</t>
  </si>
  <si>
    <r>
      <t>表</t>
    </r>
    <r>
      <rPr>
        <sz val="12"/>
        <rFont val="宋体"/>
        <family val="0"/>
      </rPr>
      <t>32</t>
    </r>
  </si>
  <si>
    <t>二○一七年失业保险、工伤保险、生育保险基础资料表（草案）</t>
  </si>
  <si>
    <t>项目</t>
  </si>
  <si>
    <t>一、失业保险</t>
  </si>
  <si>
    <t xml:space="preserve">  (三)享受工伤保险待遇全年累计人数</t>
  </si>
  <si>
    <t>三、生育保险</t>
  </si>
  <si>
    <t xml:space="preserve">  (三)领取失业保险金人数</t>
  </si>
  <si>
    <t xml:space="preserve">  (四)代缴医疗保险人月数</t>
  </si>
  <si>
    <t>人月</t>
  </si>
  <si>
    <t xml:space="preserve">  (五)享受稳定岗位补贴企业参加失业保险人数</t>
  </si>
  <si>
    <t xml:space="preserve">  (三)享受生育医疗费报销人次数</t>
  </si>
  <si>
    <t>人次</t>
  </si>
  <si>
    <t>二、工伤保险</t>
  </si>
  <si>
    <t xml:space="preserve">  (四)享受生育津贴人次数</t>
  </si>
  <si>
    <r>
      <t>表3</t>
    </r>
    <r>
      <rPr>
        <sz val="12"/>
        <rFont val="宋体"/>
        <family val="0"/>
      </rPr>
      <t>3</t>
    </r>
  </si>
  <si>
    <t>二0一七年城乡居民基本养老保险基金预算表（草案）</t>
  </si>
  <si>
    <t>单位:万元</t>
  </si>
  <si>
    <t>项    目</t>
  </si>
  <si>
    <t>一、个人缴费收入</t>
  </si>
  <si>
    <r>
      <t>1</t>
    </r>
    <r>
      <rPr>
        <sz val="12"/>
        <rFont val="宋体"/>
        <family val="0"/>
      </rPr>
      <t>844</t>
    </r>
  </si>
  <si>
    <r>
      <t>1</t>
    </r>
    <r>
      <rPr>
        <sz val="12"/>
        <rFont val="宋体"/>
        <family val="0"/>
      </rPr>
      <t>836</t>
    </r>
  </si>
  <si>
    <t>一、基础养老金支出</t>
  </si>
  <si>
    <r>
      <t>1</t>
    </r>
    <r>
      <rPr>
        <sz val="12"/>
        <rFont val="宋体"/>
        <family val="0"/>
      </rPr>
      <t>2051</t>
    </r>
  </si>
  <si>
    <r>
      <t>1</t>
    </r>
    <r>
      <rPr>
        <sz val="12"/>
        <rFont val="宋体"/>
        <family val="0"/>
      </rPr>
      <t>3815</t>
    </r>
  </si>
  <si>
    <t>二、集体补助收入</t>
  </si>
  <si>
    <t>二、个人账户养老金支出</t>
  </si>
  <si>
    <r>
      <t>2</t>
    </r>
    <r>
      <rPr>
        <sz val="12"/>
        <rFont val="宋体"/>
        <family val="0"/>
      </rPr>
      <t>79</t>
    </r>
  </si>
  <si>
    <r>
      <t>2</t>
    </r>
    <r>
      <rPr>
        <sz val="12"/>
        <rFont val="宋体"/>
        <family val="0"/>
      </rPr>
      <t>95</t>
    </r>
  </si>
  <si>
    <t>三、投资收益</t>
  </si>
  <si>
    <r>
      <t>2</t>
    </r>
    <r>
      <rPr>
        <sz val="12"/>
        <rFont val="宋体"/>
        <family val="0"/>
      </rPr>
      <t>15</t>
    </r>
  </si>
  <si>
    <r>
      <t>1</t>
    </r>
    <r>
      <rPr>
        <sz val="12"/>
        <rFont val="宋体"/>
        <family val="0"/>
      </rPr>
      <t>80</t>
    </r>
  </si>
  <si>
    <r>
      <t>1</t>
    </r>
    <r>
      <rPr>
        <sz val="12"/>
        <rFont val="宋体"/>
        <family val="0"/>
      </rPr>
      <t>95</t>
    </r>
  </si>
  <si>
    <t>四、政府补贴收入</t>
  </si>
  <si>
    <r>
      <t>1</t>
    </r>
    <r>
      <rPr>
        <sz val="12"/>
        <rFont val="宋体"/>
        <family val="0"/>
      </rPr>
      <t>2415</t>
    </r>
  </si>
  <si>
    <r>
      <t>1</t>
    </r>
    <r>
      <rPr>
        <sz val="12"/>
        <rFont val="宋体"/>
        <family val="0"/>
      </rPr>
      <t>3943</t>
    </r>
  </si>
  <si>
    <t xml:space="preserve">    其中：对基础养老金的补贴收入</t>
  </si>
  <si>
    <r>
      <t>1</t>
    </r>
    <r>
      <rPr>
        <sz val="12"/>
        <rFont val="宋体"/>
        <family val="0"/>
      </rPr>
      <t>2031</t>
    </r>
  </si>
  <si>
    <r>
      <t>1</t>
    </r>
    <r>
      <rPr>
        <sz val="12"/>
        <rFont val="宋体"/>
        <family val="0"/>
      </rPr>
      <t>3429</t>
    </r>
  </si>
  <si>
    <t xml:space="preserve">          对个人缴费的补贴收入</t>
  </si>
  <si>
    <r>
      <t>3</t>
    </r>
    <r>
      <rPr>
        <sz val="12"/>
        <rFont val="宋体"/>
        <family val="0"/>
      </rPr>
      <t>84</t>
    </r>
  </si>
  <si>
    <r>
      <t>5</t>
    </r>
    <r>
      <rPr>
        <sz val="12"/>
        <rFont val="宋体"/>
        <family val="0"/>
      </rPr>
      <t>14</t>
    </r>
  </si>
  <si>
    <t>五、其他收入</t>
  </si>
  <si>
    <t>六、转移收入</t>
  </si>
  <si>
    <t>=SUM(R[-8]C:R[-1]C)</t>
  </si>
  <si>
    <t>=RC[-2]/RC[-1]</t>
  </si>
  <si>
    <t>4</t>
  </si>
  <si>
    <t>5</t>
  </si>
  <si>
    <t>七、本年收入小计</t>
  </si>
  <si>
    <r>
      <t>1</t>
    </r>
    <r>
      <rPr>
        <sz val="12"/>
        <rFont val="宋体"/>
        <family val="0"/>
      </rPr>
      <t>4463</t>
    </r>
  </si>
  <si>
    <r>
      <t>1</t>
    </r>
    <r>
      <rPr>
        <sz val="12"/>
        <rFont val="宋体"/>
        <family val="0"/>
      </rPr>
      <t>5996</t>
    </r>
  </si>
  <si>
    <r>
      <t>1</t>
    </r>
    <r>
      <rPr>
        <sz val="12"/>
        <rFont val="宋体"/>
        <family val="0"/>
      </rPr>
      <t>2514</t>
    </r>
  </si>
  <si>
    <r>
      <t>1</t>
    </r>
    <r>
      <rPr>
        <sz val="12"/>
        <rFont val="宋体"/>
        <family val="0"/>
      </rPr>
      <t>4310</t>
    </r>
  </si>
  <si>
    <t>八、上级补助收入</t>
  </si>
  <si>
    <t>九、下级上解收入</t>
  </si>
  <si>
    <t>八、上解上级支出</t>
  </si>
  <si>
    <t>十、本年收入合计</t>
  </si>
  <si>
    <r>
      <t>1</t>
    </r>
    <r>
      <rPr>
        <sz val="12"/>
        <rFont val="宋体"/>
        <family val="0"/>
      </rPr>
      <t>949</t>
    </r>
  </si>
  <si>
    <r>
      <t>1</t>
    </r>
    <r>
      <rPr>
        <sz val="12"/>
        <rFont val="宋体"/>
        <family val="0"/>
      </rPr>
      <t>686</t>
    </r>
  </si>
  <si>
    <t>十一、上年结余</t>
  </si>
  <si>
    <r>
      <t>1</t>
    </r>
    <r>
      <rPr>
        <sz val="12"/>
        <rFont val="宋体"/>
        <family val="0"/>
      </rPr>
      <t>6791</t>
    </r>
  </si>
  <si>
    <r>
      <t>1</t>
    </r>
    <r>
      <rPr>
        <sz val="12"/>
        <rFont val="宋体"/>
        <family val="0"/>
      </rPr>
      <t>8740</t>
    </r>
  </si>
  <si>
    <r>
      <t>2</t>
    </r>
    <r>
      <rPr>
        <sz val="12"/>
        <rFont val="宋体"/>
        <family val="0"/>
      </rPr>
      <t>0426</t>
    </r>
  </si>
  <si>
    <r>
      <t>3</t>
    </r>
    <r>
      <rPr>
        <sz val="12"/>
        <rFont val="宋体"/>
        <family val="0"/>
      </rPr>
      <t>1254</t>
    </r>
  </si>
  <si>
    <r>
      <t>3</t>
    </r>
    <r>
      <rPr>
        <sz val="12"/>
        <rFont val="宋体"/>
        <family val="0"/>
      </rPr>
      <t>4736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</si>
</sst>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\-#,##0;&quot;-&quot;"/>
    <numFmt numFmtId="178" formatCode="_-&quot;$&quot;* #,##0_-;\-&quot;$&quot;* #,##0_-;_-&quot;$&quot;* &quot;-&quot;_-;_-@_-"/>
    <numFmt numFmtId="179" formatCode="0.00_)"/>
    <numFmt numFmtId="180" formatCode="_-&quot;$&quot;\ * #,##0_-;_-&quot;$&quot;\ * #,##0\-;_-&quot;$&quot;\ * &quot;-&quot;_-;_-@_-"/>
    <numFmt numFmtId="181" formatCode="&quot;$&quot;\ #,##0.00_-;[Red]&quot;$&quot;\ #,##0.00\-"/>
    <numFmt numFmtId="182" formatCode="_-* #,##0_$_-;\-* #,##0_$_-;_-* &quot;-&quot;_$_-;_-@_-"/>
    <numFmt numFmtId="183" formatCode="_(&quot;$&quot;* #,##0.00_);_(&quot;$&quot;* \(#,##0.00\);_(&quot;$&quot;* &quot;-&quot;??_);_(@_)"/>
    <numFmt numFmtId="184" formatCode="#,##0.0_);\(#,##0.0\)"/>
    <numFmt numFmtId="185" formatCode="&quot;$&quot;#,##0_);\(&quot;$&quot;#,##0\)"/>
    <numFmt numFmtId="186" formatCode="_-* #,##0.00_-;\-* #,##0.00_-;_-* &quot;-&quot;??_-;_-@_-"/>
    <numFmt numFmtId="187" formatCode="#,##0;[Red]\(#,##0\)"/>
    <numFmt numFmtId="188" formatCode="_-&quot;$&quot;\ * #,##0.00_-;_-&quot;$&quot;\ * #,##0.00\-;_-&quot;$&quot;\ * &quot;-&quot;??_-;_-@_-"/>
    <numFmt numFmtId="189" formatCode="#,##0;\(#,##0\)"/>
    <numFmt numFmtId="190" formatCode="\$#,##0.00;\(\$#,##0.00\)"/>
    <numFmt numFmtId="191" formatCode="_-* #,##0.00\ _k_r_-;\-* #,##0.00\ _k_r_-;_-* &quot;-&quot;??\ _k_r_-;_-@_-"/>
    <numFmt numFmtId="192" formatCode="\$#,##0;\(\$#,##0\)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&quot;?\t#,##0_);[Red]\(&quot;&quot;?&quot;\t#,##0\)"/>
    <numFmt numFmtId="196" formatCode="&quot;$&quot;#,##0_);[Red]\(&quot;$&quot;#,##0\)"/>
    <numFmt numFmtId="197" formatCode="&quot;$&quot;#,##0.00_);[Red]\(&quot;$&quot;#,##0.00\)"/>
    <numFmt numFmtId="198" formatCode="#\ ??/??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_ "/>
    <numFmt numFmtId="206" formatCode="#,##0_ "/>
    <numFmt numFmtId="207" formatCode="#,##0.00_ "/>
    <numFmt numFmtId="208" formatCode="#,##0.0000_ "/>
    <numFmt numFmtId="209" formatCode="0.00_ "/>
    <numFmt numFmtId="210" formatCode="0.0%"/>
    <numFmt numFmtId="211" formatCode="0;_㰀"/>
  </numFmts>
  <fonts count="78">
    <font>
      <sz val="12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29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7"/>
      <color indexed="8"/>
      <name val="华文中宋"/>
      <family val="0"/>
    </font>
    <font>
      <sz val="12"/>
      <color indexed="8"/>
      <name val="Arial Narrow"/>
      <family val="2"/>
    </font>
    <font>
      <sz val="2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Courier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0"/>
      <name val="MS Sans Serif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color indexed="8"/>
      <name val="宋体"/>
      <family val="0"/>
    </font>
    <font>
      <sz val="12"/>
      <name val="Helv"/>
      <family val="0"/>
    </font>
    <font>
      <sz val="10"/>
      <name val="Helv"/>
      <family val="0"/>
    </font>
    <font>
      <sz val="10.5"/>
      <color indexed="17"/>
      <name val="宋体"/>
      <family val="0"/>
    </font>
    <font>
      <sz val="10"/>
      <name val="Geneva"/>
      <family val="0"/>
    </font>
    <font>
      <sz val="7"/>
      <name val="Helv"/>
      <family val="0"/>
    </font>
    <font>
      <b/>
      <sz val="14"/>
      <name val="楷体"/>
      <family val="3"/>
    </font>
    <font>
      <sz val="11"/>
      <name val="ＭＳ Ｐゴシック"/>
      <family val="2"/>
    </font>
    <font>
      <sz val="10"/>
      <color indexed="20"/>
      <name val="宋体"/>
      <family val="0"/>
    </font>
    <font>
      <sz val="10"/>
      <name val="楷体"/>
      <family val="3"/>
    </font>
    <font>
      <u val="single"/>
      <sz val="12"/>
      <color indexed="20"/>
      <name val="宋体"/>
      <family val="0"/>
    </font>
    <font>
      <u val="single"/>
      <sz val="7.5"/>
      <color indexed="12"/>
      <name val="Arial"/>
      <family val="2"/>
    </font>
    <font>
      <b/>
      <sz val="10"/>
      <name val="Tms Rmn"/>
      <family val="0"/>
    </font>
    <font>
      <sz val="12"/>
      <name val="官帕眉"/>
      <family val="0"/>
    </font>
    <font>
      <b/>
      <sz val="10"/>
      <name val="MS Sans Serif"/>
      <family val="0"/>
    </font>
    <font>
      <sz val="12"/>
      <name val="바탕체"/>
      <family val="0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9"/>
      <name val="Helv"/>
      <family val="0"/>
    </font>
    <font>
      <sz val="7"/>
      <color indexed="10"/>
      <name val="Helv"/>
      <family val="0"/>
    </font>
    <font>
      <sz val="10"/>
      <color indexed="8"/>
      <name val="MS Sans Serif"/>
      <family val="0"/>
    </font>
    <font>
      <b/>
      <sz val="18"/>
      <color indexed="62"/>
      <name val="宋体"/>
      <family val="0"/>
    </font>
    <font>
      <sz val="12"/>
      <name val="新細明體"/>
      <family val="1"/>
    </font>
    <font>
      <sz val="11"/>
      <name val="宋体"/>
      <family val="0"/>
    </font>
    <font>
      <sz val="12"/>
      <name val="Courier"/>
      <family val="0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4" borderId="1" applyNumberFormat="0" applyAlignment="0" applyProtection="0"/>
    <xf numFmtId="0" fontId="30" fillId="0" borderId="0">
      <alignment horizontal="center" wrapText="1"/>
      <protection locked="0"/>
    </xf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35" fillId="7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8" borderId="0" applyNumberFormat="0" applyBorder="0" applyAlignment="0" applyProtection="0"/>
    <xf numFmtId="0" fontId="21" fillId="6" borderId="0" applyNumberFormat="0" applyBorder="0" applyAlignment="0" applyProtection="0"/>
    <xf numFmtId="0" fontId="16" fillId="3" borderId="0" applyNumberFormat="0" applyBorder="0" applyAlignment="0" applyProtection="0"/>
    <xf numFmtId="0" fontId="38" fillId="0" borderId="0" applyNumberFormat="0" applyFill="0" applyBorder="0" applyAlignment="0" applyProtection="0"/>
    <xf numFmtId="176" fontId="15" fillId="0" borderId="2" applyFill="0" applyProtection="0">
      <alignment horizontal="right"/>
    </xf>
    <xf numFmtId="0" fontId="27" fillId="8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11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9" fillId="0" borderId="5" applyNumberFormat="0" applyFill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17" fillId="0" borderId="6" applyNumberFormat="0" applyFill="0" applyAlignment="0" applyProtection="0"/>
    <xf numFmtId="0" fontId="21" fillId="14" borderId="0" applyNumberFormat="0" applyBorder="0" applyAlignment="0" applyProtection="0"/>
    <xf numFmtId="0" fontId="44" fillId="7" borderId="7" applyNumberFormat="0" applyAlignment="0" applyProtection="0"/>
    <xf numFmtId="0" fontId="0" fillId="0" borderId="0">
      <alignment/>
      <protection/>
    </xf>
    <xf numFmtId="0" fontId="18" fillId="4" borderId="1" applyNumberFormat="0" applyAlignment="0" applyProtection="0"/>
    <xf numFmtId="0" fontId="35" fillId="7" borderId="1" applyNumberFormat="0" applyAlignment="0" applyProtection="0"/>
    <xf numFmtId="0" fontId="8" fillId="15" borderId="0" applyNumberFormat="0" applyBorder="0" applyAlignment="0" applyProtection="0"/>
    <xf numFmtId="0" fontId="28" fillId="0" borderId="0">
      <alignment vertical="top"/>
      <protection/>
    </xf>
    <xf numFmtId="0" fontId="42" fillId="16" borderId="8" applyNumberFormat="0" applyAlignment="0" applyProtection="0"/>
    <xf numFmtId="0" fontId="16" fillId="3" borderId="0" applyNumberFormat="0" applyBorder="0" applyAlignment="0" applyProtection="0"/>
    <xf numFmtId="0" fontId="8" fillId="4" borderId="0" applyNumberFormat="0" applyBorder="0" applyAlignment="0" applyProtection="0"/>
    <xf numFmtId="0" fontId="16" fillId="3" borderId="0" applyNumberFormat="0" applyBorder="0" applyAlignment="0" applyProtection="0"/>
    <xf numFmtId="178" fontId="15" fillId="0" borderId="0" applyFont="0" applyFill="0" applyBorder="0" applyAlignment="0" applyProtection="0"/>
    <xf numFmtId="0" fontId="21" fillId="17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9" applyNumberFormat="0" applyFill="0" applyAlignment="0" applyProtection="0"/>
    <xf numFmtId="0" fontId="49" fillId="0" borderId="10" applyNumberFormat="0" applyFill="0" applyAlignment="0" applyProtection="0"/>
    <xf numFmtId="0" fontId="25" fillId="15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6" applyNumberFormat="0" applyFill="0" applyAlignment="0" applyProtection="0"/>
    <xf numFmtId="0" fontId="43" fillId="18" borderId="0" applyNumberFormat="0" applyBorder="0" applyAlignment="0" applyProtection="0"/>
    <xf numFmtId="0" fontId="8" fillId="2" borderId="0" applyNumberFormat="0" applyBorder="0" applyAlignment="0" applyProtection="0"/>
    <xf numFmtId="0" fontId="21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1" fillId="22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23" borderId="0" applyNumberFormat="0" applyBorder="0" applyAlignment="0" applyProtection="0"/>
    <xf numFmtId="0" fontId="8" fillId="21" borderId="0" applyNumberFormat="0" applyBorder="0" applyAlignment="0" applyProtection="0"/>
    <xf numFmtId="0" fontId="25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6" fillId="3" borderId="0" applyNumberFormat="0" applyBorder="0" applyAlignment="0" applyProtection="0"/>
    <xf numFmtId="0" fontId="51" fillId="0" borderId="0">
      <alignment/>
      <protection/>
    </xf>
    <xf numFmtId="0" fontId="36" fillId="0" borderId="0">
      <alignment/>
      <protection/>
    </xf>
    <xf numFmtId="0" fontId="8" fillId="25" borderId="0" applyNumberFormat="0" applyBorder="0" applyAlignment="0" applyProtection="0"/>
    <xf numFmtId="0" fontId="21" fillId="26" borderId="0" applyNumberFormat="0" applyBorder="0" applyAlignment="0" applyProtection="0"/>
    <xf numFmtId="0" fontId="51" fillId="0" borderId="0">
      <alignment/>
      <protection/>
    </xf>
    <xf numFmtId="0" fontId="28" fillId="0" borderId="0">
      <alignment vertical="top"/>
      <protection/>
    </xf>
    <xf numFmtId="0" fontId="31" fillId="27" borderId="0" applyNumberFormat="0" applyBorder="0" applyAlignment="0" applyProtection="0"/>
    <xf numFmtId="0" fontId="15" fillId="0" borderId="0">
      <alignment/>
      <protection/>
    </xf>
    <xf numFmtId="0" fontId="26" fillId="3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 locked="0"/>
    </xf>
    <xf numFmtId="0" fontId="51" fillId="0" borderId="0">
      <alignment/>
      <protection/>
    </xf>
    <xf numFmtId="0" fontId="0" fillId="0" borderId="0">
      <alignment/>
      <protection/>
    </xf>
    <xf numFmtId="0" fontId="6" fillId="28" borderId="0" applyNumberFormat="0" applyBorder="0" applyAlignment="0" applyProtection="0"/>
    <xf numFmtId="0" fontId="28" fillId="0" borderId="0">
      <alignment vertical="top"/>
      <protection/>
    </xf>
    <xf numFmtId="0" fontId="32" fillId="0" borderId="4" applyNumberFormat="0" applyFill="0" applyAlignment="0" applyProtection="0"/>
    <xf numFmtId="0" fontId="53" fillId="0" borderId="0">
      <alignment/>
      <protection/>
    </xf>
    <xf numFmtId="0" fontId="52" fillId="2" borderId="0" applyNumberFormat="0" applyBorder="0" applyAlignment="0" applyProtection="0"/>
    <xf numFmtId="0" fontId="19" fillId="0" borderId="5" applyNumberFormat="0" applyFill="0" applyAlignment="0" applyProtection="0"/>
    <xf numFmtId="0" fontId="8" fillId="3" borderId="0" applyNumberFormat="0" applyBorder="0" applyAlignment="0" applyProtection="0"/>
    <xf numFmtId="49" fontId="15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6" fillId="2" borderId="0" applyNumberFormat="0" applyBorder="0" applyAlignment="0" applyProtection="0"/>
    <xf numFmtId="0" fontId="6" fillId="29" borderId="0" applyNumberFormat="0" applyBorder="0" applyAlignment="0" applyProtection="0"/>
    <xf numFmtId="0" fontId="53" fillId="0" borderId="0">
      <alignment/>
      <protection/>
    </xf>
    <xf numFmtId="41" fontId="15" fillId="0" borderId="0" applyFont="0" applyFill="0" applyBorder="0" applyAlignment="0" applyProtection="0"/>
    <xf numFmtId="0" fontId="51" fillId="0" borderId="0">
      <alignment/>
      <protection/>
    </xf>
    <xf numFmtId="0" fontId="28" fillId="0" borderId="0">
      <alignment vertical="top"/>
      <protection/>
    </xf>
    <xf numFmtId="0" fontId="27" fillId="8" borderId="0" applyNumberFormat="0" applyBorder="0" applyAlignment="0" applyProtection="0"/>
    <xf numFmtId="0" fontId="52" fillId="2" borderId="0" applyNumberFormat="0" applyBorder="0" applyAlignment="0" applyProtection="0"/>
    <xf numFmtId="0" fontId="6" fillId="28" borderId="0" applyNumberFormat="0" applyBorder="0" applyAlignment="0" applyProtection="0"/>
    <xf numFmtId="0" fontId="28" fillId="0" borderId="0">
      <alignment vertical="top"/>
      <protection/>
    </xf>
    <xf numFmtId="0" fontId="16" fillId="2" borderId="0" applyNumberFormat="0" applyBorder="0" applyAlignment="0" applyProtection="0"/>
    <xf numFmtId="0" fontId="28" fillId="0" borderId="0">
      <alignment vertical="top"/>
      <protection/>
    </xf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15" borderId="0" applyNumberFormat="0" applyBorder="0" applyAlignment="0" applyProtection="0"/>
    <xf numFmtId="0" fontId="36" fillId="0" borderId="0">
      <alignment/>
      <protection/>
    </xf>
    <xf numFmtId="0" fontId="8" fillId="20" borderId="0" applyNumberFormat="0" applyBorder="0" applyAlignment="0" applyProtection="0"/>
    <xf numFmtId="0" fontId="6" fillId="30" borderId="0" applyNumberFormat="0" applyBorder="0" applyAlignment="0" applyProtection="0"/>
    <xf numFmtId="0" fontId="2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27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180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15" borderId="0" applyNumberFormat="0" applyBorder="0" applyAlignment="0" applyProtection="0"/>
    <xf numFmtId="40" fontId="5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179" fontId="48" fillId="0" borderId="0">
      <alignment/>
      <protection/>
    </xf>
    <xf numFmtId="0" fontId="8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3" fontId="54" fillId="0" borderId="0">
      <alignment/>
      <protection/>
    </xf>
    <xf numFmtId="0" fontId="52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25" borderId="0" applyNumberFormat="0" applyBorder="0" applyAlignment="0" applyProtection="0"/>
    <xf numFmtId="0" fontId="25" fillId="15" borderId="0" applyNumberFormat="0" applyBorder="0" applyAlignment="0" applyProtection="0"/>
    <xf numFmtId="0" fontId="8" fillId="21" borderId="0" applyNumberFormat="0" applyBorder="0" applyAlignment="0" applyProtection="0"/>
    <xf numFmtId="0" fontId="16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26" fillId="3" borderId="0" applyNumberFormat="0" applyBorder="0" applyAlignment="0" applyProtection="0"/>
    <xf numFmtId="0" fontId="37" fillId="2" borderId="0" applyNumberFormat="0" applyBorder="0" applyAlignment="0" applyProtection="0"/>
    <xf numFmtId="0" fontId="57" fillId="15" borderId="0" applyNumberFormat="0" applyBorder="0" applyAlignment="0" applyProtection="0"/>
    <xf numFmtId="0" fontId="8" fillId="25" borderId="0" applyNumberFormat="0" applyBorder="0" applyAlignment="0" applyProtection="0"/>
    <xf numFmtId="0" fontId="26" fillId="3" borderId="0" applyNumberFormat="0" applyBorder="0" applyAlignment="0" applyProtection="0"/>
    <xf numFmtId="0" fontId="25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58" fillId="0" borderId="2" applyNumberFormat="0" applyFill="0" applyProtection="0">
      <alignment horizontal="center"/>
    </xf>
    <xf numFmtId="0" fontId="21" fillId="11" borderId="0" applyNumberFormat="0" applyBorder="0" applyAlignment="0" applyProtection="0"/>
    <xf numFmtId="0" fontId="0" fillId="0" borderId="0">
      <alignment/>
      <protection/>
    </xf>
    <xf numFmtId="0" fontId="23" fillId="12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3" fontId="40" fillId="0" borderId="0" applyFont="0" applyFill="0" applyBorder="0" applyAlignment="0" applyProtection="0"/>
    <xf numFmtId="0" fontId="21" fillId="14" borderId="0" applyNumberFormat="0" applyBorder="0" applyAlignment="0" applyProtection="0"/>
    <xf numFmtId="14" fontId="30" fillId="0" borderId="0">
      <alignment horizontal="center" wrapText="1"/>
      <protection locked="0"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61" fillId="31" borderId="11">
      <alignment/>
      <protection locked="0"/>
    </xf>
    <xf numFmtId="0" fontId="26" fillId="3" borderId="0" applyNumberFormat="0" applyBorder="0" applyAlignment="0" applyProtection="0"/>
    <xf numFmtId="0" fontId="0" fillId="0" borderId="0">
      <alignment/>
      <protection/>
    </xf>
    <xf numFmtId="0" fontId="21" fillId="26" borderId="0" applyNumberFormat="0" applyBorder="0" applyAlignment="0" applyProtection="0"/>
    <xf numFmtId="38" fontId="5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43" fillId="18" borderId="0" applyNumberFormat="0" applyBorder="0" applyAlignment="0" applyProtection="0"/>
    <xf numFmtId="0" fontId="23" fillId="32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6" fillId="3" borderId="0" applyNumberFormat="0" applyBorder="0" applyAlignment="0" applyProtection="0"/>
    <xf numFmtId="0" fontId="21" fillId="26" borderId="0" applyNumberFormat="0" applyBorder="0" applyAlignment="0" applyProtection="0"/>
    <xf numFmtId="0" fontId="51" fillId="0" borderId="0">
      <alignment/>
      <protection locked="0"/>
    </xf>
    <xf numFmtId="0" fontId="21" fillId="19" borderId="0" applyNumberFormat="0" applyBorder="0" applyAlignment="0" applyProtection="0"/>
    <xf numFmtId="0" fontId="6" fillId="30" borderId="0" applyNumberFormat="0" applyBorder="0" applyAlignment="0" applyProtection="0"/>
    <xf numFmtId="0" fontId="25" fillId="15" borderId="0" applyNumberFormat="0" applyBorder="0" applyAlignment="0" applyProtection="0"/>
    <xf numFmtId="0" fontId="23" fillId="33" borderId="0" applyNumberFormat="0" applyBorder="0" applyAlignment="0" applyProtection="0"/>
    <xf numFmtId="0" fontId="21" fillId="17" borderId="0" applyNumberFormat="0" applyBorder="0" applyAlignment="0" applyProtection="0"/>
    <xf numFmtId="0" fontId="23" fillId="34" borderId="0" applyNumberFormat="0" applyBorder="0" applyAlignment="0" applyProtection="0"/>
    <xf numFmtId="0" fontId="21" fillId="22" borderId="0" applyNumberFormat="0" applyBorder="0" applyAlignment="0" applyProtection="0"/>
    <xf numFmtId="0" fontId="27" fillId="8" borderId="0" applyNumberFormat="0" applyBorder="0" applyAlignment="0" applyProtection="0"/>
    <xf numFmtId="0" fontId="52" fillId="2" borderId="0" applyNumberFormat="0" applyBorder="0" applyAlignment="0" applyProtection="0"/>
    <xf numFmtId="0" fontId="15" fillId="0" borderId="0" applyFont="0" applyFill="0" applyBorder="0" applyAlignment="0" applyProtection="0"/>
    <xf numFmtId="0" fontId="6" fillId="28" borderId="0" applyNumberFormat="0" applyBorder="0" applyAlignment="0" applyProtection="0"/>
    <xf numFmtId="0" fontId="31" fillId="2" borderId="0" applyNumberFormat="0" applyBorder="0" applyAlignment="0" applyProtection="0"/>
    <xf numFmtId="181" fontId="15" fillId="0" borderId="0" applyFont="0" applyFill="0" applyBorder="0" applyAlignment="0" applyProtection="0"/>
    <xf numFmtId="0" fontId="6" fillId="27" borderId="0" applyNumberFormat="0" applyBorder="0" applyAlignment="0" applyProtection="0"/>
    <xf numFmtId="0" fontId="23" fillId="5" borderId="0" applyNumberFormat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8" fillId="0" borderId="0">
      <alignment vertical="center"/>
      <protection/>
    </xf>
    <xf numFmtId="185" fontId="63" fillId="0" borderId="12" applyAlignment="0" applyProtection="0"/>
    <xf numFmtId="0" fontId="21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183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21" fillId="23" borderId="0" applyNumberFormat="0" applyBorder="0" applyAlignment="0" applyProtection="0"/>
    <xf numFmtId="41" fontId="47" fillId="0" borderId="0" applyFont="0" applyFill="0" applyBorder="0" applyAlignment="0" applyProtection="0"/>
    <xf numFmtId="0" fontId="6" fillId="30" borderId="0" applyNumberFormat="0" applyBorder="0" applyAlignment="0" applyProtection="0"/>
    <xf numFmtId="0" fontId="0" fillId="0" borderId="0">
      <alignment/>
      <protection/>
    </xf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1" fillId="24" borderId="0" applyNumberFormat="0" applyBorder="0" applyAlignment="0" applyProtection="0"/>
    <xf numFmtId="0" fontId="6" fillId="36" borderId="0" applyNumberFormat="0" applyBorder="0" applyAlignment="0" applyProtection="0"/>
    <xf numFmtId="0" fontId="23" fillId="36" borderId="0" applyNumberFormat="0" applyBorder="0" applyAlignment="0" applyProtection="0"/>
    <xf numFmtId="0" fontId="27" fillId="8" borderId="0" applyNumberFormat="0" applyBorder="0" applyAlignment="0" applyProtection="0"/>
    <xf numFmtId="177" fontId="28" fillId="0" borderId="0" applyFill="0" applyBorder="0" applyAlignment="0">
      <protection/>
    </xf>
    <xf numFmtId="0" fontId="46" fillId="37" borderId="0" applyNumberFormat="0" applyBorder="0" applyAlignment="0" applyProtection="0"/>
    <xf numFmtId="0" fontId="63" fillId="0" borderId="13">
      <alignment horizontal="center"/>
      <protection/>
    </xf>
    <xf numFmtId="0" fontId="35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16" borderId="8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189" fontId="47" fillId="0" borderId="0">
      <alignment/>
      <protection/>
    </xf>
    <xf numFmtId="0" fontId="56" fillId="0" borderId="0" applyFont="0" applyFill="0" applyBorder="0" applyAlignment="0" applyProtection="0"/>
    <xf numFmtId="186" fontId="15" fillId="0" borderId="0" applyFont="0" applyFill="0" applyBorder="0" applyAlignment="0" applyProtection="0"/>
    <xf numFmtId="182" fontId="36" fillId="0" borderId="0" applyFont="0" applyFill="0" applyBorder="0" applyAlignment="0" applyProtection="0"/>
    <xf numFmtId="187" fontId="15" fillId="0" borderId="0">
      <alignment/>
      <protection/>
    </xf>
    <xf numFmtId="0" fontId="65" fillId="0" borderId="0" applyNumberFormat="0" applyFill="0" applyBorder="0" applyAlignment="0" applyProtection="0"/>
    <xf numFmtId="188" fontId="15" fillId="0" borderId="0" applyFont="0" applyFill="0" applyBorder="0" applyAlignment="0" applyProtection="0"/>
    <xf numFmtId="0" fontId="0" fillId="0" borderId="0">
      <alignment/>
      <protection/>
    </xf>
    <xf numFmtId="190" fontId="47" fillId="0" borderId="0">
      <alignment/>
      <protection/>
    </xf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66" fillId="0" borderId="0" applyProtection="0">
      <alignment/>
    </xf>
    <xf numFmtId="43" fontId="15" fillId="0" borderId="0" applyFont="0" applyFill="0" applyBorder="0" applyAlignment="0" applyProtection="0"/>
    <xf numFmtId="192" fontId="47" fillId="0" borderId="0">
      <alignment/>
      <protection/>
    </xf>
    <xf numFmtId="0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0" borderId="0" applyNumberFormat="0" applyFill="0" applyBorder="0" applyAlignment="0" applyProtection="0"/>
    <xf numFmtId="2" fontId="66" fillId="0" borderId="0" applyProtection="0">
      <alignment/>
    </xf>
    <xf numFmtId="0" fontId="16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5" applyNumberFormat="0" applyFill="0" applyAlignment="0" applyProtection="0"/>
    <xf numFmtId="38" fontId="68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0" borderId="14" applyNumberFormat="0" applyAlignment="0" applyProtection="0"/>
    <xf numFmtId="0" fontId="69" fillId="0" borderId="15">
      <alignment horizontal="left" vertical="center"/>
      <protection/>
    </xf>
    <xf numFmtId="0" fontId="70" fillId="0" borderId="0" applyProtection="0">
      <alignment/>
    </xf>
    <xf numFmtId="0" fontId="27" fillId="8" borderId="0" applyNumberFormat="0" applyBorder="0" applyAlignment="0" applyProtection="0"/>
    <xf numFmtId="0" fontId="69" fillId="0" borderId="0" applyProtection="0">
      <alignment/>
    </xf>
    <xf numFmtId="0" fontId="8" fillId="0" borderId="0">
      <alignment vertical="center"/>
      <protection/>
    </xf>
    <xf numFmtId="10" fontId="68" fillId="10" borderId="16" applyNumberFormat="0" applyBorder="0" applyAlignment="0" applyProtection="0"/>
    <xf numFmtId="184" fontId="50" fillId="38" borderId="0">
      <alignment/>
      <protection/>
    </xf>
    <xf numFmtId="0" fontId="42" fillId="16" borderId="8" applyNumberFormat="0" applyAlignment="0" applyProtection="0"/>
    <xf numFmtId="0" fontId="41" fillId="0" borderId="9" applyNumberFormat="0" applyFill="0" applyAlignment="0" applyProtection="0"/>
    <xf numFmtId="9" fontId="62" fillId="0" borderId="0" applyFont="0" applyFill="0" applyBorder="0" applyAlignment="0" applyProtection="0"/>
    <xf numFmtId="184" fontId="71" fillId="39" borderId="0">
      <alignment/>
      <protection/>
    </xf>
    <xf numFmtId="195" fontId="36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7" fillId="8" borderId="0" applyNumberFormat="0" applyBorder="0" applyAlignment="0" applyProtection="0"/>
    <xf numFmtId="40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29" fillId="8" borderId="0" applyNumberFormat="0" applyBorder="0" applyAlignment="0" applyProtection="0"/>
    <xf numFmtId="196" fontId="40" fillId="0" borderId="0" applyFont="0" applyFill="0" applyBorder="0" applyAlignment="0" applyProtection="0"/>
    <xf numFmtId="0" fontId="27" fillId="8" borderId="0" applyNumberFormat="0" applyBorder="0" applyAlignment="0" applyProtection="0"/>
    <xf numFmtId="197" fontId="40" fillId="0" borderId="0" applyFont="0" applyFill="0" applyBorder="0" applyAlignment="0" applyProtection="0"/>
    <xf numFmtId="0" fontId="27" fillId="8" borderId="0" applyNumberFormat="0" applyBorder="0" applyAlignment="0" applyProtection="0"/>
    <xf numFmtId="0" fontId="47" fillId="0" borderId="0">
      <alignment/>
      <protection/>
    </xf>
    <xf numFmtId="37" fontId="45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26" fillId="3" borderId="0" applyNumberFormat="0" applyBorder="0" applyAlignment="0" applyProtection="0"/>
    <xf numFmtId="0" fontId="8" fillId="10" borderId="3" applyNumberFormat="0" applyFont="0" applyAlignment="0" applyProtection="0"/>
    <xf numFmtId="0" fontId="44" fillId="7" borderId="7" applyNumberFormat="0" applyAlignment="0" applyProtection="0"/>
    <xf numFmtId="10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3" borderId="0" applyNumberFormat="0" applyBorder="0" applyAlignment="0" applyProtection="0"/>
    <xf numFmtId="198" fontId="15" fillId="0" borderId="0" applyFont="0" applyFill="0" applyProtection="0">
      <alignment/>
    </xf>
    <xf numFmtId="15" fontId="40" fillId="0" borderId="0" applyFont="0" applyFill="0" applyBorder="0" applyAlignment="0" applyProtection="0"/>
    <xf numFmtId="0" fontId="0" fillId="0" borderId="0">
      <alignment/>
      <protection/>
    </xf>
    <xf numFmtId="4" fontId="40" fillId="0" borderId="0" applyFont="0" applyFill="0" applyBorder="0" applyAlignment="0" applyProtection="0"/>
    <xf numFmtId="0" fontId="39" fillId="15" borderId="0" applyNumberFormat="0" applyBorder="0" applyAlignment="0" applyProtection="0"/>
    <xf numFmtId="0" fontId="40" fillId="40" borderId="0" applyNumberFormat="0" applyFont="0" applyBorder="0" applyAlignment="0" applyProtection="0"/>
    <xf numFmtId="3" fontId="72" fillId="0" borderId="0">
      <alignment/>
      <protection/>
    </xf>
    <xf numFmtId="0" fontId="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1" borderId="11">
      <alignment/>
      <protection locked="0"/>
    </xf>
    <xf numFmtId="0" fontId="73" fillId="0" borderId="0">
      <alignment/>
      <protection/>
    </xf>
    <xf numFmtId="0" fontId="61" fillId="31" borderId="11">
      <alignment/>
      <protection locked="0"/>
    </xf>
    <xf numFmtId="0" fontId="49" fillId="0" borderId="10" applyNumberFormat="0" applyFill="0" applyAlignment="0" applyProtection="0"/>
    <xf numFmtId="199" fontId="15" fillId="0" borderId="0" applyFont="0" applyFill="0" applyBorder="0" applyAlignment="0" applyProtection="0"/>
    <xf numFmtId="0" fontId="64" fillId="0" borderId="0">
      <alignment/>
      <protection/>
    </xf>
    <xf numFmtId="191" fontId="15" fillId="0" borderId="0" applyFont="0" applyFill="0" applyBorder="0" applyAlignment="0" applyProtection="0"/>
    <xf numFmtId="200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17" applyNumberFormat="0" applyFill="0" applyProtection="0">
      <alignment horizontal="right"/>
    </xf>
    <xf numFmtId="0" fontId="32" fillId="0" borderId="4" applyNumberFormat="0" applyFill="0" applyAlignment="0" applyProtection="0"/>
    <xf numFmtId="0" fontId="17" fillId="0" borderId="6" applyNumberFormat="0" applyFill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31" fillId="2" borderId="0" applyNumberFormat="0" applyBorder="0" applyAlignment="0" applyProtection="0"/>
    <xf numFmtId="0" fontId="29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8" fillId="0" borderId="0">
      <alignment vertical="center"/>
      <protection/>
    </xf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43" fontId="47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15" borderId="0" applyNumberFormat="0" applyBorder="0" applyAlignment="0" applyProtection="0"/>
    <xf numFmtId="0" fontId="27" fillId="8" borderId="0" applyNumberFormat="0" applyBorder="0" applyAlignment="0" applyProtection="0"/>
    <xf numFmtId="0" fontId="39" fillId="8" borderId="0" applyNumberFormat="0" applyBorder="0" applyAlignment="0" applyProtection="0"/>
    <xf numFmtId="0" fontId="25" fillId="8" borderId="0" applyNumberFormat="0" applyBorder="0" applyAlignment="0" applyProtection="0"/>
    <xf numFmtId="0" fontId="39" fillId="8" borderId="0" applyNumberFormat="0" applyBorder="0" applyAlignment="0" applyProtection="0"/>
    <xf numFmtId="0" fontId="57" fillId="15" borderId="0" applyNumberFormat="0" applyBorder="0" applyAlignment="0" applyProtection="0"/>
    <xf numFmtId="0" fontId="16" fillId="3" borderId="0" applyNumberFormat="0" applyBorder="0" applyAlignment="0" applyProtection="0"/>
    <xf numFmtId="0" fontId="27" fillId="8" borderId="0" applyNumberFormat="0" applyBorder="0" applyAlignment="0" applyProtection="0"/>
    <xf numFmtId="0" fontId="46" fillId="37" borderId="0" applyNumberFormat="0" applyBorder="0" applyAlignment="0" applyProtection="0"/>
    <xf numFmtId="0" fontId="57" fillId="15" borderId="0" applyNumberFormat="0" applyBorder="0" applyAlignment="0" applyProtection="0"/>
    <xf numFmtId="0" fontId="39" fillId="15" borderId="0" applyNumberFormat="0" applyBorder="0" applyAlignment="0" applyProtection="0"/>
    <xf numFmtId="0" fontId="16" fillId="3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29" fillId="8" borderId="0" applyNumberFormat="0" applyBorder="0" applyAlignment="0" applyProtection="0"/>
    <xf numFmtId="0" fontId="21" fillId="24" borderId="0" applyNumberFormat="0" applyBorder="0" applyAlignment="0" applyProtection="0"/>
    <xf numFmtId="0" fontId="52" fillId="2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15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6" fillId="3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1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8" fontId="75" fillId="0" borderId="0" applyFont="0" applyFill="0" applyBorder="0" applyAlignment="0" applyProtection="0"/>
    <xf numFmtId="0" fontId="27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2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02" fontId="36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27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2" borderId="0" applyNumberFormat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7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3" borderId="0" applyNumberFormat="0" applyBorder="0" applyAlignment="0" applyProtection="0"/>
    <xf numFmtId="0" fontId="49" fillId="0" borderId="10" applyNumberFormat="0" applyFill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2" applyNumberFormat="0" applyFill="0" applyProtection="0">
      <alignment horizontal="left"/>
    </xf>
    <xf numFmtId="0" fontId="41" fillId="0" borderId="9" applyNumberFormat="0" applyFill="0" applyAlignment="0" applyProtection="0"/>
    <xf numFmtId="0" fontId="47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2" fillId="0" borderId="0">
      <alignment/>
      <protection/>
    </xf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5" fillId="0" borderId="17" applyNumberFormat="0" applyFill="0" applyProtection="0">
      <alignment horizontal="left"/>
    </xf>
    <xf numFmtId="0" fontId="43" fillId="18" borderId="0" applyNumberFormat="0" applyBorder="0" applyAlignment="0" applyProtection="0"/>
    <xf numFmtId="0" fontId="44" fillId="7" borderId="7" applyNumberFormat="0" applyAlignment="0" applyProtection="0"/>
    <xf numFmtId="1" fontId="15" fillId="0" borderId="2" applyFill="0" applyProtection="0">
      <alignment horizontal="center"/>
    </xf>
    <xf numFmtId="1" fontId="76" fillId="0" borderId="16">
      <alignment vertical="center"/>
      <protection locked="0"/>
    </xf>
    <xf numFmtId="0" fontId="77" fillId="0" borderId="0">
      <alignment/>
      <protection/>
    </xf>
    <xf numFmtId="204" fontId="76" fillId="0" borderId="16">
      <alignment vertical="center"/>
      <protection locked="0"/>
    </xf>
    <xf numFmtId="0" fontId="51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</cellStyleXfs>
  <cellXfs count="177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45" applyFill="1">
      <alignment/>
      <protection/>
    </xf>
    <xf numFmtId="0" fontId="0" fillId="0" borderId="0" xfId="45" applyFont="1" applyFill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205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468" applyFill="1">
      <alignment vertical="center"/>
      <protection/>
    </xf>
    <xf numFmtId="0" fontId="0" fillId="0" borderId="0" xfId="468" applyFont="1">
      <alignment vertical="center"/>
      <protection/>
    </xf>
    <xf numFmtId="0" fontId="4" fillId="0" borderId="0" xfId="45" applyNumberFormat="1" applyFont="1" applyFill="1" applyBorder="1" applyAlignment="1" applyProtection="1">
      <alignment vertical="center"/>
      <protection/>
    </xf>
    <xf numFmtId="0" fontId="5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19" xfId="45" applyNumberFormat="1" applyFont="1" applyFill="1" applyBorder="1" applyAlignment="1" applyProtection="1">
      <alignment vertical="center"/>
      <protection/>
    </xf>
    <xf numFmtId="0" fontId="6" fillId="0" borderId="19" xfId="45" applyNumberFormat="1" applyFont="1" applyFill="1" applyBorder="1" applyAlignment="1" applyProtection="1">
      <alignment horizontal="right" vertical="center"/>
      <protection/>
    </xf>
    <xf numFmtId="0" fontId="6" fillId="0" borderId="20" xfId="45" applyNumberFormat="1" applyFont="1" applyFill="1" applyBorder="1" applyAlignment="1" applyProtection="1">
      <alignment horizontal="center" vertical="center"/>
      <protection/>
    </xf>
    <xf numFmtId="0" fontId="6" fillId="0" borderId="21" xfId="45" applyNumberFormat="1" applyFont="1" applyFill="1" applyBorder="1" applyAlignment="1" applyProtection="1">
      <alignment horizontal="center" vertical="center"/>
      <protection/>
    </xf>
    <xf numFmtId="0" fontId="6" fillId="0" borderId="20" xfId="45" applyNumberFormat="1" applyFont="1" applyFill="1" applyBorder="1" applyAlignment="1" applyProtection="1">
      <alignment vertical="center"/>
      <protection/>
    </xf>
    <xf numFmtId="206" fontId="6" fillId="0" borderId="20" xfId="45" applyNumberFormat="1" applyFont="1" applyFill="1" applyBorder="1" applyAlignment="1" applyProtection="1">
      <alignment horizontal="center" vertical="center"/>
      <protection/>
    </xf>
    <xf numFmtId="206" fontId="6" fillId="0" borderId="22" xfId="45" applyNumberFormat="1" applyFont="1" applyFill="1" applyBorder="1" applyAlignment="1" applyProtection="1">
      <alignment horizontal="center" vertical="center"/>
      <protection/>
    </xf>
    <xf numFmtId="207" fontId="6" fillId="0" borderId="20" xfId="45" applyNumberFormat="1" applyFont="1" applyFill="1" applyBorder="1" applyAlignment="1" applyProtection="1">
      <alignment horizontal="center" vertical="center"/>
      <protection/>
    </xf>
    <xf numFmtId="207" fontId="1" fillId="0" borderId="20" xfId="45" applyNumberFormat="1" applyFill="1" applyBorder="1" applyAlignment="1" applyProtection="1">
      <alignment horizontal="center" vertical="center"/>
      <protection/>
    </xf>
    <xf numFmtId="206" fontId="1" fillId="0" borderId="23" xfId="45" applyNumberFormat="1" applyFill="1" applyBorder="1" applyAlignment="1" applyProtection="1">
      <alignment horizontal="center" vertical="center"/>
      <protection/>
    </xf>
    <xf numFmtId="0" fontId="6" fillId="0" borderId="23" xfId="45" applyNumberFormat="1" applyFont="1" applyFill="1" applyBorder="1" applyAlignment="1" applyProtection="1">
      <alignment vertical="center" wrapText="1"/>
      <protection/>
    </xf>
    <xf numFmtId="0" fontId="6" fillId="0" borderId="23" xfId="45" applyNumberFormat="1" applyFont="1" applyFill="1" applyBorder="1" applyAlignment="1" applyProtection="1">
      <alignment horizontal="center" vertical="center"/>
      <protection/>
    </xf>
    <xf numFmtId="206" fontId="6" fillId="0" borderId="23" xfId="45" applyNumberFormat="1" applyFont="1" applyFill="1" applyBorder="1" applyAlignment="1" applyProtection="1">
      <alignment horizontal="center" vertical="center"/>
      <protection/>
    </xf>
    <xf numFmtId="206" fontId="1" fillId="0" borderId="24" xfId="45" applyNumberFormat="1" applyFill="1" applyBorder="1" applyAlignment="1" applyProtection="1">
      <alignment horizontal="center" vertical="center"/>
      <protection/>
    </xf>
    <xf numFmtId="0" fontId="6" fillId="0" borderId="25" xfId="45" applyNumberFormat="1" applyFont="1" applyFill="1" applyBorder="1" applyAlignment="1" applyProtection="1">
      <alignment horizontal="left" vertical="center"/>
      <protection/>
    </xf>
    <xf numFmtId="0" fontId="6" fillId="0" borderId="25" xfId="45" applyNumberFormat="1" applyFont="1" applyFill="1" applyBorder="1" applyAlignment="1" applyProtection="1">
      <alignment horizontal="center" vertical="center"/>
      <protection/>
    </xf>
    <xf numFmtId="206" fontId="6" fillId="0" borderId="25" xfId="45" applyNumberFormat="1" applyFont="1" applyFill="1" applyBorder="1" applyAlignment="1" applyProtection="1">
      <alignment horizontal="center" vertical="center"/>
      <protection/>
    </xf>
    <xf numFmtId="207" fontId="6" fillId="0" borderId="25" xfId="45" applyNumberFormat="1" applyFont="1" applyFill="1" applyBorder="1" applyAlignment="1" applyProtection="1">
      <alignment horizontal="center" vertical="center"/>
      <protection/>
    </xf>
    <xf numFmtId="0" fontId="0" fillId="0" borderId="0" xfId="468" applyFont="1" applyFill="1" applyAlignment="1">
      <alignment vertical="center"/>
      <protection/>
    </xf>
    <xf numFmtId="206" fontId="0" fillId="0" borderId="0" xfId="468" applyNumberFormat="1" applyFill="1" applyAlignment="1">
      <alignment vertical="center" wrapText="1"/>
      <protection/>
    </xf>
    <xf numFmtId="206" fontId="0" fillId="0" borderId="0" xfId="468" applyNumberFormat="1" applyFill="1">
      <alignment vertical="center"/>
      <protection/>
    </xf>
    <xf numFmtId="10" fontId="0" fillId="0" borderId="0" xfId="468" applyNumberFormat="1" applyFill="1">
      <alignment vertical="center"/>
      <protection/>
    </xf>
    <xf numFmtId="206" fontId="1" fillId="0" borderId="0" xfId="45" applyNumberFormat="1" applyFill="1">
      <alignment/>
      <protection/>
    </xf>
    <xf numFmtId="0" fontId="1" fillId="0" borderId="0" xfId="45" applyNumberFormat="1" applyFill="1" applyBorder="1" applyAlignment="1" applyProtection="1">
      <alignment vertical="center"/>
      <protection/>
    </xf>
    <xf numFmtId="0" fontId="7" fillId="0" borderId="0" xfId="45" applyNumberFormat="1" applyFont="1" applyFill="1" applyBorder="1" applyAlignment="1" applyProtection="1">
      <alignment horizontal="center" vertical="center"/>
      <protection/>
    </xf>
    <xf numFmtId="0" fontId="1" fillId="0" borderId="0" xfId="45" applyNumberFormat="1" applyFill="1" applyBorder="1" applyAlignment="1" applyProtection="1">
      <alignment horizontal="center" vertical="center"/>
      <protection/>
    </xf>
    <xf numFmtId="0" fontId="1" fillId="0" borderId="19" xfId="45" applyNumberFormat="1" applyFill="1" applyBorder="1" applyAlignment="1" applyProtection="1">
      <alignment vertical="center"/>
      <protection/>
    </xf>
    <xf numFmtId="0" fontId="1" fillId="0" borderId="19" xfId="45" applyNumberFormat="1" applyFill="1" applyBorder="1" applyAlignment="1" applyProtection="1">
      <alignment horizontal="right" vertical="center"/>
      <protection/>
    </xf>
    <xf numFmtId="0" fontId="1" fillId="0" borderId="20" xfId="45" applyNumberFormat="1" applyFill="1" applyBorder="1" applyAlignment="1" applyProtection="1">
      <alignment horizontal="center" vertical="center"/>
      <protection/>
    </xf>
    <xf numFmtId="0" fontId="1" fillId="0" borderId="20" xfId="45" applyNumberFormat="1" applyFill="1" applyBorder="1" applyAlignment="1" applyProtection="1">
      <alignment vertical="center" wrapText="1"/>
      <protection/>
    </xf>
    <xf numFmtId="206" fontId="1" fillId="0" borderId="20" xfId="45" applyNumberFormat="1" applyFill="1" applyBorder="1" applyAlignment="1" applyProtection="1">
      <alignment horizontal="center" vertical="center"/>
      <protection/>
    </xf>
    <xf numFmtId="0" fontId="1" fillId="0" borderId="20" xfId="45" applyNumberFormat="1" applyFill="1" applyBorder="1" applyAlignment="1" applyProtection="1">
      <alignment vertical="center"/>
      <protection/>
    </xf>
    <xf numFmtId="0" fontId="1" fillId="0" borderId="23" xfId="45" applyNumberFormat="1" applyFill="1" applyBorder="1" applyAlignment="1" applyProtection="1">
      <alignment vertical="center" wrapText="1"/>
      <protection/>
    </xf>
    <xf numFmtId="0" fontId="1" fillId="0" borderId="23" xfId="45" applyNumberFormat="1" applyFill="1" applyBorder="1" applyAlignment="1" applyProtection="1">
      <alignment horizontal="center" vertical="center"/>
      <protection/>
    </xf>
    <xf numFmtId="0" fontId="1" fillId="0" borderId="23" xfId="45" applyNumberFormat="1" applyFill="1" applyBorder="1" applyAlignment="1" applyProtection="1">
      <alignment vertical="center"/>
      <protection/>
    </xf>
    <xf numFmtId="0" fontId="1" fillId="0" borderId="16" xfId="45" applyNumberFormat="1" applyFill="1" applyBorder="1" applyAlignment="1" applyProtection="1">
      <alignment vertical="center" wrapText="1"/>
      <protection/>
    </xf>
    <xf numFmtId="0" fontId="1" fillId="0" borderId="26" xfId="45" applyNumberFormat="1" applyFill="1" applyBorder="1" applyAlignment="1" applyProtection="1">
      <alignment horizontal="center" vertical="center"/>
      <protection/>
    </xf>
    <xf numFmtId="206" fontId="1" fillId="0" borderId="27" xfId="45" applyNumberFormat="1" applyFill="1" applyBorder="1" applyAlignment="1" applyProtection="1">
      <alignment horizontal="center" vertical="center"/>
      <protection/>
    </xf>
    <xf numFmtId="0" fontId="1" fillId="0" borderId="26" xfId="45" applyNumberFormat="1" applyFill="1" applyBorder="1" applyAlignment="1" applyProtection="1">
      <alignment vertical="center"/>
      <protection/>
    </xf>
    <xf numFmtId="206" fontId="1" fillId="0" borderId="28" xfId="45" applyNumberFormat="1" applyFill="1" applyBorder="1" applyAlignment="1" applyProtection="1">
      <alignment horizontal="center" vertical="center"/>
      <protection/>
    </xf>
    <xf numFmtId="0" fontId="1" fillId="0" borderId="16" xfId="45" applyNumberFormat="1" applyFill="1" applyBorder="1" applyAlignment="1" applyProtection="1">
      <alignment horizontal="center" vertical="center"/>
      <protection/>
    </xf>
    <xf numFmtId="206" fontId="1" fillId="0" borderId="29" xfId="45" applyNumberFormat="1" applyFill="1" applyBorder="1" applyAlignment="1" applyProtection="1">
      <alignment horizontal="center" vertical="center"/>
      <protection/>
    </xf>
    <xf numFmtId="0" fontId="1" fillId="0" borderId="16" xfId="45" applyNumberFormat="1" applyFill="1" applyBorder="1" applyAlignment="1" applyProtection="1">
      <alignment vertical="center"/>
      <protection/>
    </xf>
    <xf numFmtId="207" fontId="1" fillId="0" borderId="23" xfId="45" applyNumberFormat="1" applyFill="1" applyBorder="1" applyAlignment="1" applyProtection="1">
      <alignment horizontal="center" vertical="center"/>
      <protection/>
    </xf>
    <xf numFmtId="207" fontId="1" fillId="0" borderId="28" xfId="45" applyNumberFormat="1" applyFill="1" applyBorder="1" applyAlignment="1" applyProtection="1">
      <alignment horizontal="center" vertical="center"/>
      <protection/>
    </xf>
    <xf numFmtId="206" fontId="0" fillId="0" borderId="0" xfId="468" applyNumberFormat="1" applyFill="1" applyAlignment="1">
      <alignment horizontal="center" vertical="center"/>
      <protection/>
    </xf>
    <xf numFmtId="0" fontId="8" fillId="0" borderId="0" xfId="45" applyNumberFormat="1" applyFont="1" applyFill="1" applyBorder="1" applyAlignment="1" applyProtection="1">
      <alignment vertical="center"/>
      <protection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0" fontId="6" fillId="0" borderId="19" xfId="45" applyNumberFormat="1" applyFont="1" applyFill="1" applyBorder="1" applyAlignment="1" applyProtection="1">
      <alignment horizontal="center" vertical="center" wrapText="1"/>
      <protection/>
    </xf>
    <xf numFmtId="0" fontId="6" fillId="0" borderId="19" xfId="45" applyNumberFormat="1" applyFont="1" applyFill="1" applyBorder="1" applyAlignment="1" applyProtection="1">
      <alignment vertical="center" wrapText="1"/>
      <protection/>
    </xf>
    <xf numFmtId="0" fontId="6" fillId="0" borderId="20" xfId="45" applyNumberFormat="1" applyFont="1" applyFill="1" applyBorder="1" applyAlignment="1" applyProtection="1">
      <alignment horizontal="center" vertical="center" wrapText="1"/>
      <protection/>
    </xf>
    <xf numFmtId="0" fontId="6" fillId="0" borderId="20" xfId="45" applyNumberFormat="1" applyFont="1" applyFill="1" applyBorder="1" applyAlignment="1" applyProtection="1">
      <alignment horizontal="left" vertical="center" wrapText="1"/>
      <protection/>
    </xf>
    <xf numFmtId="0" fontId="6" fillId="0" borderId="20" xfId="45" applyNumberFormat="1" applyFont="1" applyFill="1" applyBorder="1" applyAlignment="1" applyProtection="1">
      <alignment horizontal="left" vertical="center"/>
      <protection/>
    </xf>
    <xf numFmtId="0" fontId="6" fillId="0" borderId="20" xfId="45" applyNumberFormat="1" applyFont="1" applyFill="1" applyBorder="1" applyAlignment="1" applyProtection="1">
      <alignment vertical="center" wrapText="1"/>
      <protection/>
    </xf>
    <xf numFmtId="0" fontId="6" fillId="0" borderId="23" xfId="45" applyNumberFormat="1" applyFont="1" applyFill="1" applyBorder="1" applyAlignment="1" applyProtection="1">
      <alignment vertical="center"/>
      <protection/>
    </xf>
    <xf numFmtId="0" fontId="6" fillId="0" borderId="0" xfId="45" applyNumberFormat="1" applyFont="1" applyFill="1" applyBorder="1" applyAlignment="1" applyProtection="1">
      <alignment horizontal="center" vertical="center"/>
      <protection/>
    </xf>
    <xf numFmtId="0" fontId="1" fillId="0" borderId="0" xfId="45" applyNumberFormat="1" applyFill="1" applyBorder="1" applyAlignment="1" applyProtection="1">
      <alignment horizontal="right" vertical="center"/>
      <protection/>
    </xf>
    <xf numFmtId="0" fontId="1" fillId="0" borderId="19" xfId="45" applyNumberFormat="1" applyFill="1" applyBorder="1" applyAlignment="1" applyProtection="1">
      <alignment horizontal="left" vertical="center"/>
      <protection/>
    </xf>
    <xf numFmtId="0" fontId="1" fillId="0" borderId="21" xfId="45" applyNumberFormat="1" applyFill="1" applyBorder="1" applyAlignment="1" applyProtection="1">
      <alignment vertical="center"/>
      <protection/>
    </xf>
    <xf numFmtId="208" fontId="1" fillId="0" borderId="20" xfId="45" applyNumberFormat="1" applyFill="1" applyBorder="1" applyAlignment="1" applyProtection="1">
      <alignment horizontal="center" vertical="center"/>
      <protection/>
    </xf>
    <xf numFmtId="206" fontId="1" fillId="0" borderId="21" xfId="45" applyNumberFormat="1" applyFill="1" applyBorder="1" applyAlignment="1" applyProtection="1">
      <alignment horizontal="center" vertical="center"/>
      <protection/>
    </xf>
    <xf numFmtId="0" fontId="1" fillId="0" borderId="21" xfId="45" applyNumberFormat="1" applyFill="1" applyBorder="1" applyAlignment="1" applyProtection="1">
      <alignment horizontal="center" vertical="center"/>
      <protection/>
    </xf>
    <xf numFmtId="206" fontId="0" fillId="0" borderId="0" xfId="468" applyNumberFormat="1" applyFill="1" applyAlignment="1">
      <alignment horizontal="center" vertical="center" wrapText="1"/>
      <protection/>
    </xf>
    <xf numFmtId="0" fontId="9" fillId="0" borderId="0" xfId="45" applyNumberFormat="1" applyFont="1" applyFill="1" applyBorder="1" applyAlignment="1" applyProtection="1">
      <alignment vertical="center"/>
      <protection/>
    </xf>
    <xf numFmtId="0" fontId="6" fillId="0" borderId="19" xfId="45" applyNumberFormat="1" applyFont="1" applyFill="1" applyBorder="1" applyAlignment="1" applyProtection="1">
      <alignment horizontal="left" vertical="center"/>
      <protection/>
    </xf>
    <xf numFmtId="0" fontId="6" fillId="0" borderId="21" xfId="45" applyNumberFormat="1" applyFont="1" applyFill="1" applyBorder="1" applyAlignment="1" applyProtection="1">
      <alignment vertical="center"/>
      <protection/>
    </xf>
    <xf numFmtId="0" fontId="6" fillId="0" borderId="28" xfId="45" applyNumberFormat="1" applyFont="1" applyFill="1" applyBorder="1" applyAlignment="1" applyProtection="1">
      <alignment horizontal="center" vertical="center"/>
      <protection/>
    </xf>
    <xf numFmtId="206" fontId="3" fillId="0" borderId="16" xfId="45" applyNumberFormat="1" applyFont="1" applyFill="1" applyBorder="1" applyAlignment="1" applyProtection="1">
      <alignment horizontal="center" vertical="center"/>
      <protection/>
    </xf>
    <xf numFmtId="0" fontId="3" fillId="0" borderId="16" xfId="45" applyNumberFormat="1" applyFont="1" applyFill="1" applyBorder="1" applyAlignment="1" applyProtection="1">
      <alignment horizontal="center" vertical="center"/>
      <protection/>
    </xf>
    <xf numFmtId="0" fontId="6" fillId="0" borderId="30" xfId="45" applyNumberFormat="1" applyFont="1" applyFill="1" applyBorder="1" applyAlignment="1" applyProtection="1">
      <alignment vertical="center"/>
      <protection/>
    </xf>
    <xf numFmtId="0" fontId="6" fillId="0" borderId="31" xfId="45" applyNumberFormat="1" applyFont="1" applyFill="1" applyBorder="1" applyAlignment="1" applyProtection="1">
      <alignment horizontal="center" vertical="center"/>
      <protection/>
    </xf>
    <xf numFmtId="206" fontId="3" fillId="0" borderId="29" xfId="45" applyNumberFormat="1" applyFont="1" applyFill="1" applyBorder="1" applyAlignment="1" applyProtection="1">
      <alignment horizontal="center" vertical="center"/>
      <protection/>
    </xf>
    <xf numFmtId="0" fontId="6" fillId="0" borderId="32" xfId="45" applyNumberFormat="1" applyFont="1" applyFill="1" applyBorder="1" applyAlignment="1" applyProtection="1">
      <alignment vertical="center"/>
      <protection/>
    </xf>
    <xf numFmtId="206" fontId="6" fillId="0" borderId="21" xfId="45" applyNumberFormat="1" applyFont="1" applyFill="1" applyBorder="1" applyAlignment="1" applyProtection="1">
      <alignment horizontal="center" vertical="center"/>
      <protection/>
    </xf>
    <xf numFmtId="0" fontId="6" fillId="0" borderId="27" xfId="45" applyNumberFormat="1" applyFont="1" applyFill="1" applyBorder="1" applyAlignment="1" applyProtection="1">
      <alignment horizontal="center" vertical="center"/>
      <protection/>
    </xf>
    <xf numFmtId="206" fontId="3" fillId="0" borderId="33" xfId="45" applyNumberFormat="1" applyFont="1" applyFill="1" applyBorder="1" applyAlignment="1" applyProtection="1">
      <alignment horizontal="center" vertical="center"/>
      <protection/>
    </xf>
    <xf numFmtId="0" fontId="10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34" xfId="45" applyNumberFormat="1" applyFont="1" applyFill="1" applyBorder="1" applyAlignment="1" applyProtection="1">
      <alignment vertical="center"/>
      <protection/>
    </xf>
    <xf numFmtId="0" fontId="6" fillId="0" borderId="25" xfId="45" applyNumberFormat="1" applyFont="1" applyFill="1" applyBorder="1" applyAlignment="1" applyProtection="1">
      <alignment vertical="center"/>
      <protection/>
    </xf>
    <xf numFmtId="0" fontId="1" fillId="0" borderId="0" xfId="45" applyNumberFormat="1" applyFill="1" applyBorder="1" applyAlignment="1" applyProtection="1">
      <alignment/>
      <protection/>
    </xf>
    <xf numFmtId="0" fontId="1" fillId="0" borderId="22" xfId="45" applyNumberFormat="1" applyFill="1" applyBorder="1" applyAlignment="1" applyProtection="1">
      <alignment vertical="center"/>
      <protection/>
    </xf>
    <xf numFmtId="0" fontId="1" fillId="0" borderId="22" xfId="45" applyNumberFormat="1" applyFill="1" applyBorder="1" applyAlignment="1" applyProtection="1">
      <alignment horizontal="right" vertical="center"/>
      <protection/>
    </xf>
    <xf numFmtId="0" fontId="1" fillId="0" borderId="20" xfId="45" applyNumberFormat="1" applyFill="1" applyBorder="1" applyAlignment="1" applyProtection="1">
      <alignment horizontal="left" vertical="center"/>
      <protection/>
    </xf>
    <xf numFmtId="0" fontId="1" fillId="0" borderId="25" xfId="45" applyNumberFormat="1" applyFill="1" applyBorder="1" applyAlignment="1" applyProtection="1">
      <alignment vertical="center"/>
      <protection/>
    </xf>
    <xf numFmtId="206" fontId="1" fillId="0" borderId="25" xfId="45" applyNumberFormat="1" applyFill="1" applyBorder="1" applyAlignment="1" applyProtection="1">
      <alignment horizontal="center" vertical="center"/>
      <protection/>
    </xf>
    <xf numFmtId="0" fontId="1" fillId="0" borderId="23" xfId="45" applyNumberFormat="1" applyFill="1" applyBorder="1" applyAlignment="1" applyProtection="1">
      <alignment horizontal="left" vertical="center"/>
      <protection/>
    </xf>
    <xf numFmtId="0" fontId="0" fillId="0" borderId="0" xfId="468" applyFont="1" applyFill="1">
      <alignment vertic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1" fillId="0" borderId="19" xfId="45" applyNumberFormat="1" applyFill="1" applyBorder="1" applyAlignment="1" applyProtection="1">
      <alignment horizontal="right"/>
      <protection/>
    </xf>
    <xf numFmtId="0" fontId="0" fillId="0" borderId="35" xfId="45" applyNumberFormat="1" applyFont="1" applyFill="1" applyBorder="1" applyAlignment="1" applyProtection="1">
      <alignment horizontal="center" vertical="center"/>
      <protection/>
    </xf>
    <xf numFmtId="0" fontId="6" fillId="0" borderId="36" xfId="45" applyNumberFormat="1" applyFont="1" applyFill="1" applyBorder="1" applyAlignment="1" applyProtection="1">
      <alignment horizontal="center" vertical="center"/>
      <protection/>
    </xf>
    <xf numFmtId="0" fontId="0" fillId="0" borderId="37" xfId="45" applyNumberFormat="1" applyFont="1" applyFill="1" applyBorder="1" applyAlignment="1" applyProtection="1">
      <alignment horizontal="center" vertical="center"/>
      <protection/>
    </xf>
    <xf numFmtId="0" fontId="0" fillId="0" borderId="21" xfId="45" applyNumberFormat="1" applyFont="1" applyFill="1" applyBorder="1" applyAlignment="1" applyProtection="1">
      <alignment horizontal="center" vertical="center"/>
      <protection/>
    </xf>
    <xf numFmtId="0" fontId="0" fillId="0" borderId="22" xfId="45" applyNumberFormat="1" applyFont="1" applyFill="1" applyBorder="1" applyAlignment="1" applyProtection="1">
      <alignment horizontal="center" vertical="center"/>
      <protection/>
    </xf>
    <xf numFmtId="0" fontId="0" fillId="0" borderId="20" xfId="45" applyNumberFormat="1" applyFont="1" applyFill="1" applyBorder="1" applyAlignment="1" applyProtection="1">
      <alignment horizontal="center" vertical="center"/>
      <protection/>
    </xf>
    <xf numFmtId="0" fontId="0" fillId="0" borderId="20" xfId="45" applyNumberFormat="1" applyFont="1" applyFill="1" applyBorder="1" applyAlignment="1" applyProtection="1">
      <alignment horizontal="center" vertical="center" wrapText="1"/>
      <protection/>
    </xf>
    <xf numFmtId="0" fontId="0" fillId="0" borderId="22" xfId="45" applyNumberFormat="1" applyFont="1" applyFill="1" applyBorder="1" applyAlignment="1" applyProtection="1">
      <alignment vertical="center"/>
      <protection/>
    </xf>
    <xf numFmtId="206" fontId="0" fillId="0" borderId="22" xfId="45" applyNumberFormat="1" applyFont="1" applyFill="1" applyBorder="1" applyAlignment="1" applyProtection="1">
      <alignment horizontal="center" vertical="center"/>
      <protection/>
    </xf>
    <xf numFmtId="0" fontId="0" fillId="0" borderId="20" xfId="45" applyNumberFormat="1" applyFont="1" applyFill="1" applyBorder="1" applyAlignment="1" applyProtection="1">
      <alignment vertical="center"/>
      <protection/>
    </xf>
    <xf numFmtId="206" fontId="0" fillId="0" borderId="20" xfId="45" applyNumberFormat="1" applyFont="1" applyFill="1" applyBorder="1" applyAlignment="1" applyProtection="1">
      <alignment horizontal="center" vertical="center"/>
      <protection/>
    </xf>
    <xf numFmtId="0" fontId="0" fillId="0" borderId="23" xfId="45" applyNumberFormat="1" applyFont="1" applyFill="1" applyBorder="1" applyAlignment="1" applyProtection="1">
      <alignment vertical="center"/>
      <protection/>
    </xf>
    <xf numFmtId="0" fontId="0" fillId="0" borderId="26" xfId="45" applyNumberFormat="1" applyFont="1" applyFill="1" applyBorder="1" applyAlignment="1" applyProtection="1">
      <alignment horizontal="left" vertical="center"/>
      <protection/>
    </xf>
    <xf numFmtId="206" fontId="0" fillId="0" borderId="23" xfId="45" applyNumberFormat="1" applyFont="1" applyFill="1" applyBorder="1" applyAlignment="1" applyProtection="1">
      <alignment horizontal="center" vertical="center"/>
      <protection/>
    </xf>
    <xf numFmtId="0" fontId="0" fillId="0" borderId="25" xfId="45" applyNumberFormat="1" applyFont="1" applyFill="1" applyBorder="1" applyAlignment="1" applyProtection="1">
      <alignment vertical="center"/>
      <protection/>
    </xf>
    <xf numFmtId="206" fontId="0" fillId="0" borderId="25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Fill="1" applyAlignment="1">
      <alignment horizontal="center"/>
      <protection/>
    </xf>
    <xf numFmtId="206" fontId="0" fillId="0" borderId="0" xfId="468" applyNumberFormat="1" applyFont="1" applyFill="1" applyAlignment="1">
      <alignment vertical="center" wrapText="1"/>
      <protection/>
    </xf>
    <xf numFmtId="206" fontId="0" fillId="0" borderId="0" xfId="468" applyNumberFormat="1" applyFont="1" applyFill="1">
      <alignment vertical="center"/>
      <protection/>
    </xf>
    <xf numFmtId="10" fontId="0" fillId="0" borderId="0" xfId="468" applyNumberFormat="1" applyFont="1" applyFill="1">
      <alignment vertical="center"/>
      <protection/>
    </xf>
    <xf numFmtId="0" fontId="1" fillId="0" borderId="0" xfId="45" applyNumberFormat="1" applyFill="1" applyBorder="1" applyAlignment="1" applyProtection="1">
      <alignment horizontal="center"/>
      <protection/>
    </xf>
    <xf numFmtId="0" fontId="11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38" xfId="45" applyNumberFormat="1" applyFont="1" applyFill="1" applyBorder="1" applyAlignment="1" applyProtection="1">
      <alignment horizontal="left" vertical="center"/>
      <protection/>
    </xf>
    <xf numFmtId="0" fontId="6" fillId="0" borderId="16" xfId="45" applyNumberFormat="1" applyFont="1" applyFill="1" applyBorder="1" applyAlignment="1" applyProtection="1">
      <alignment horizontal="center" vertical="center"/>
      <protection/>
    </xf>
    <xf numFmtId="206" fontId="6" fillId="0" borderId="27" xfId="45" applyNumberFormat="1" applyFont="1" applyFill="1" applyBorder="1" applyAlignment="1" applyProtection="1">
      <alignment horizontal="center" vertical="center"/>
      <protection/>
    </xf>
    <xf numFmtId="206" fontId="6" fillId="0" borderId="16" xfId="45" applyNumberFormat="1" applyFont="1" applyFill="1" applyBorder="1" applyAlignment="1" applyProtection="1">
      <alignment horizontal="center" vertical="center"/>
      <protection/>
    </xf>
    <xf numFmtId="206" fontId="6" fillId="0" borderId="33" xfId="45" applyNumberFormat="1" applyFont="1" applyFill="1" applyBorder="1" applyAlignment="1" applyProtection="1">
      <alignment horizontal="center" vertical="center"/>
      <protection/>
    </xf>
    <xf numFmtId="206" fontId="1" fillId="0" borderId="0" xfId="45" applyNumberFormat="1" applyFill="1" applyBorder="1" applyAlignment="1" applyProtection="1">
      <alignment/>
      <protection/>
    </xf>
    <xf numFmtId="206" fontId="5" fillId="0" borderId="0" xfId="45" applyNumberFormat="1" applyFont="1" applyFill="1" applyBorder="1" applyAlignment="1" applyProtection="1">
      <alignment horizontal="center" vertical="center"/>
      <protection/>
    </xf>
    <xf numFmtId="206" fontId="12" fillId="0" borderId="0" xfId="45" applyNumberFormat="1" applyFont="1" applyFill="1" applyBorder="1" applyAlignment="1" applyProtection="1">
      <alignment vertical="center"/>
      <protection/>
    </xf>
    <xf numFmtId="206" fontId="6" fillId="0" borderId="0" xfId="45" applyNumberFormat="1" applyFont="1" applyFill="1" applyBorder="1" applyAlignment="1" applyProtection="1">
      <alignment vertical="center"/>
      <protection/>
    </xf>
    <xf numFmtId="206" fontId="6" fillId="0" borderId="16" xfId="45" applyNumberFormat="1" applyFont="1" applyFill="1" applyBorder="1" applyAlignment="1" applyProtection="1">
      <alignment horizontal="center" vertical="center" wrapText="1"/>
      <protection/>
    </xf>
    <xf numFmtId="206" fontId="6" fillId="0" borderId="16" xfId="45" applyNumberFormat="1" applyFont="1" applyFill="1" applyBorder="1" applyAlignment="1" applyProtection="1">
      <alignment horizontal="left" vertical="center"/>
      <protection/>
    </xf>
    <xf numFmtId="206" fontId="0" fillId="0" borderId="16" xfId="45" applyNumberFormat="1" applyFont="1" applyFill="1" applyBorder="1" applyAlignment="1" applyProtection="1">
      <alignment horizontal="center" vertical="center"/>
      <protection/>
    </xf>
    <xf numFmtId="206" fontId="6" fillId="0" borderId="16" xfId="45" applyNumberFormat="1" applyFont="1" applyFill="1" applyBorder="1" applyAlignment="1" applyProtection="1">
      <alignment vertical="center"/>
      <protection/>
    </xf>
    <xf numFmtId="206" fontId="0" fillId="0" borderId="0" xfId="468" applyNumberFormat="1" applyFont="1" applyFill="1" applyAlignment="1">
      <alignment vertical="center"/>
      <protection/>
    </xf>
    <xf numFmtId="206" fontId="6" fillId="0" borderId="0" xfId="45" applyNumberFormat="1" applyFont="1" applyFill="1" applyBorder="1" applyAlignment="1" applyProtection="1">
      <alignment horizontal="center" vertical="center"/>
      <protection/>
    </xf>
    <xf numFmtId="206" fontId="6" fillId="0" borderId="0" xfId="45" applyNumberFormat="1" applyFont="1" applyFill="1" applyBorder="1" applyAlignment="1" applyProtection="1">
      <alignment horizontal="right" vertical="center"/>
      <protection/>
    </xf>
    <xf numFmtId="206" fontId="6" fillId="0" borderId="0" xfId="45" applyNumberFormat="1" applyFont="1" applyFill="1" applyBorder="1" applyAlignment="1" applyProtection="1">
      <alignment horizontal="left" vertical="center"/>
      <protection/>
    </xf>
    <xf numFmtId="206" fontId="0" fillId="0" borderId="16" xfId="45" applyNumberFormat="1" applyFont="1" applyFill="1" applyBorder="1" applyAlignment="1">
      <alignment horizontal="center"/>
      <protection/>
    </xf>
    <xf numFmtId="0" fontId="0" fillId="0" borderId="0" xfId="468" applyAlignment="1">
      <alignment horizontal="right" vertical="center"/>
      <protection/>
    </xf>
    <xf numFmtId="0" fontId="0" fillId="0" borderId="0" xfId="468" applyAlignment="1">
      <alignment vertical="center" wrapText="1"/>
      <protection/>
    </xf>
    <xf numFmtId="10" fontId="0" fillId="0" borderId="0" xfId="468" applyNumberFormat="1">
      <alignment vertical="center"/>
      <protection/>
    </xf>
    <xf numFmtId="209" fontId="0" fillId="0" borderId="0" xfId="468" applyNumberFormat="1" applyAlignment="1">
      <alignment vertical="center" wrapText="1"/>
      <protection/>
    </xf>
    <xf numFmtId="0" fontId="0" fillId="0" borderId="0" xfId="468">
      <alignment vertical="center"/>
      <protection/>
    </xf>
    <xf numFmtId="0" fontId="0" fillId="0" borderId="0" xfId="468" applyFont="1" applyAlignment="1">
      <alignment vertical="center" wrapText="1"/>
      <protection/>
    </xf>
    <xf numFmtId="0" fontId="13" fillId="0" borderId="0" xfId="468" applyFont="1" applyAlignment="1">
      <alignment horizontal="center" vertical="center" wrapText="1"/>
      <protection/>
    </xf>
    <xf numFmtId="0" fontId="14" fillId="0" borderId="0" xfId="468" applyFont="1" applyAlignment="1">
      <alignment horizontal="center" vertical="center" wrapText="1"/>
      <protection/>
    </xf>
    <xf numFmtId="0" fontId="0" fillId="0" borderId="38" xfId="468" applyFont="1" applyBorder="1" applyAlignment="1">
      <alignment horizontal="center" vertical="center" wrapText="1"/>
      <protection/>
    </xf>
    <xf numFmtId="0" fontId="0" fillId="0" borderId="16" xfId="468" applyBorder="1" applyAlignment="1">
      <alignment horizontal="center" vertical="center" wrapText="1"/>
      <protection/>
    </xf>
    <xf numFmtId="0" fontId="0" fillId="0" borderId="16" xfId="468" applyFont="1" applyBorder="1" applyAlignment="1">
      <alignment horizontal="center" vertical="center" wrapText="1"/>
      <protection/>
    </xf>
    <xf numFmtId="209" fontId="0" fillId="0" borderId="18" xfId="468" applyNumberFormat="1" applyFont="1" applyBorder="1" applyAlignment="1">
      <alignment horizontal="center" vertical="center" wrapText="1"/>
      <protection/>
    </xf>
    <xf numFmtId="209" fontId="0" fillId="0" borderId="16" xfId="468" applyNumberFormat="1" applyFont="1" applyBorder="1" applyAlignment="1">
      <alignment horizontal="center" vertical="center" wrapText="1"/>
      <protection/>
    </xf>
    <xf numFmtId="209" fontId="0" fillId="0" borderId="18" xfId="468" applyNumberFormat="1" applyBorder="1" applyAlignment="1">
      <alignment horizontal="center" vertical="center" wrapText="1"/>
      <protection/>
    </xf>
    <xf numFmtId="209" fontId="0" fillId="0" borderId="17" xfId="468" applyNumberFormat="1" applyFont="1" applyBorder="1" applyAlignment="1">
      <alignment horizontal="center" vertical="center" wrapText="1"/>
      <protection/>
    </xf>
    <xf numFmtId="209" fontId="0" fillId="0" borderId="17" xfId="468" applyNumberFormat="1" applyBorder="1" applyAlignment="1">
      <alignment horizontal="center" vertical="center" wrapText="1"/>
      <protection/>
    </xf>
    <xf numFmtId="207" fontId="0" fillId="0" borderId="16" xfId="468" applyNumberFormat="1" applyBorder="1" applyAlignment="1">
      <alignment horizontal="center" vertical="center" wrapText="1"/>
      <protection/>
    </xf>
    <xf numFmtId="210" fontId="0" fillId="0" borderId="16" xfId="468" applyNumberFormat="1" applyBorder="1" applyAlignment="1">
      <alignment horizontal="center" vertical="center"/>
      <protection/>
    </xf>
    <xf numFmtId="207" fontId="0" fillId="0" borderId="39" xfId="468" applyNumberFormat="1" applyBorder="1" applyAlignment="1">
      <alignment horizontal="center" vertical="center" wrapText="1"/>
      <protection/>
    </xf>
    <xf numFmtId="205" fontId="0" fillId="0" borderId="16" xfId="468" applyNumberFormat="1" applyBorder="1" applyAlignment="1">
      <alignment horizontal="center" vertical="center"/>
      <protection/>
    </xf>
    <xf numFmtId="206" fontId="0" fillId="0" borderId="16" xfId="468" applyNumberFormat="1" applyBorder="1" applyAlignment="1">
      <alignment horizontal="center" vertical="center" wrapText="1"/>
      <protection/>
    </xf>
    <xf numFmtId="206" fontId="0" fillId="0" borderId="39" xfId="468" applyNumberFormat="1" applyBorder="1" applyAlignment="1">
      <alignment horizontal="center" vertical="center" wrapText="1"/>
      <protection/>
    </xf>
    <xf numFmtId="0" fontId="0" fillId="0" borderId="0" xfId="468" applyFont="1" applyAlignment="1">
      <alignment vertical="center"/>
      <protection/>
    </xf>
    <xf numFmtId="206" fontId="0" fillId="0" borderId="0" xfId="468" applyNumberFormat="1" applyAlignment="1">
      <alignment vertical="center" wrapText="1"/>
      <protection/>
    </xf>
    <xf numFmtId="206" fontId="0" fillId="0" borderId="0" xfId="468" applyNumberFormat="1">
      <alignment vertical="center"/>
      <protection/>
    </xf>
    <xf numFmtId="0" fontId="0" fillId="0" borderId="18" xfId="468" applyFont="1" applyBorder="1" applyAlignment="1">
      <alignment horizontal="center" vertical="center" wrapText="1"/>
      <protection/>
    </xf>
    <xf numFmtId="0" fontId="0" fillId="0" borderId="17" xfId="468" applyBorder="1" applyAlignment="1">
      <alignment horizontal="center" vertical="center" wrapText="1"/>
      <protection/>
    </xf>
    <xf numFmtId="0" fontId="0" fillId="0" borderId="16" xfId="468" applyBorder="1" applyAlignment="1">
      <alignment horizontal="center" vertical="center"/>
      <protection/>
    </xf>
    <xf numFmtId="211" fontId="0" fillId="0" borderId="16" xfId="468" applyNumberFormat="1" applyBorder="1" applyAlignment="1">
      <alignment horizontal="center" vertical="center"/>
      <protection/>
    </xf>
  </cellXfs>
  <cellStyles count="542">
    <cellStyle name="Normal" xfId="0"/>
    <cellStyle name="Currency [0]" xfId="15"/>
    <cellStyle name="常规 44" xfId="16"/>
    <cellStyle name="Currency" xfId="17"/>
    <cellStyle name="好_05玉溪" xfId="18"/>
    <cellStyle name="20% - 强调文字颜色 3" xfId="19"/>
    <cellStyle name="输入" xfId="20"/>
    <cellStyle name="args.style" xfId="21"/>
    <cellStyle name="Accent2 - 40%" xfId="22"/>
    <cellStyle name="Comma [0]" xfId="23"/>
    <cellStyle name="MS Sans Serif" xfId="24"/>
    <cellStyle name="40% - 强调文字颜色 3" xfId="25"/>
    <cellStyle name="计算 2" xfId="26"/>
    <cellStyle name="RowLevel_7" xfId="27"/>
    <cellStyle name="Comma" xfId="28"/>
    <cellStyle name="好_汇总" xfId="29"/>
    <cellStyle name="差" xfId="30"/>
    <cellStyle name="60% - 强调文字颜色 3" xfId="31"/>
    <cellStyle name="好_1003牟定县" xfId="32"/>
    <cellStyle name="Hyperlink" xfId="33"/>
    <cellStyle name="日期" xfId="34"/>
    <cellStyle name="差_奖励补助测算5.23新" xfId="35"/>
    <cellStyle name="Accent2 - 60%" xfId="36"/>
    <cellStyle name="Percent" xfId="37"/>
    <cellStyle name="差_2009年一般性转移支付标准工资_奖励补助测算5.22测试" xfId="38"/>
    <cellStyle name="好_指标-基金预算-指标额度结余表(总)" xfId="39"/>
    <cellStyle name="Followed Hyperlink" xfId="40"/>
    <cellStyle name="ColLevel_5" xfId="41"/>
    <cellStyle name="注释" xfId="42"/>
    <cellStyle name="_ET_STYLE_NoName_00__Sheet3" xfId="43"/>
    <cellStyle name="常规 6" xfId="44"/>
    <cellStyle name="常规_2016年市本级社会保险基金预算（人大）" xfId="45"/>
    <cellStyle name="60% - 强调文字颜色 2" xfId="46"/>
    <cellStyle name="差_2007年政法部门业务指标" xfId="47"/>
    <cellStyle name="差_教师绩效工资测算表（离退休按各地上报数测算）2009年1月1日" xfId="48"/>
    <cellStyle name="差_2006年分析表" xfId="49"/>
    <cellStyle name="标题 4" xfId="50"/>
    <cellStyle name="差_指标五" xfId="51"/>
    <cellStyle name="好_奖励补助测算5.23新" xfId="52"/>
    <cellStyle name="警告文本" xfId="53"/>
    <cellStyle name="差_奖励补助测算5.22测试" xfId="54"/>
    <cellStyle name="标题" xfId="55"/>
    <cellStyle name="解释性文本" xfId="56"/>
    <cellStyle name="差_指标-基金预算-指标额度结余表(总)" xfId="57"/>
    <cellStyle name="百分比 4" xfId="58"/>
    <cellStyle name="标题 1" xfId="59"/>
    <cellStyle name="标题 2" xfId="60"/>
    <cellStyle name="Accent1_Book1" xfId="61"/>
    <cellStyle name="60% - 强调文字颜色 1" xfId="62"/>
    <cellStyle name="标题 3" xfId="63"/>
    <cellStyle name="60% - 强调文字颜色 4" xfId="64"/>
    <cellStyle name="输出" xfId="65"/>
    <cellStyle name="常规 31" xfId="66"/>
    <cellStyle name="Input" xfId="67"/>
    <cellStyle name="计算" xfId="68"/>
    <cellStyle name="40% - 强调文字颜色 4 2" xfId="69"/>
    <cellStyle name="_ET_STYLE_NoName_00__县公司" xfId="70"/>
    <cellStyle name="检查单元格" xfId="71"/>
    <cellStyle name="好_2009年一般性转移支付标准工资_地方配套按人均增幅控制8.30一般预算平均增幅、人均可用财力平均增幅两次控制、社会治安系数调整、案件数调整xl" xfId="72"/>
    <cellStyle name="20% - 强调文字颜色 6" xfId="73"/>
    <cellStyle name="好_三季度－表二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适中" xfId="83"/>
    <cellStyle name="20% - 强调文字颜色 5" xfId="84"/>
    <cellStyle name="强调文字颜色 1" xfId="85"/>
    <cellStyle name="20% - 强调文字颜色 1" xfId="86"/>
    <cellStyle name="RowLevel_5" xfId="87"/>
    <cellStyle name="40% - 强调文字颜色 1" xfId="88"/>
    <cellStyle name="20% - 强调文字颜色 2" xfId="89"/>
    <cellStyle name="RowLevel_6" xfId="90"/>
    <cellStyle name="40% - 强调文字颜色 2" xfId="91"/>
    <cellStyle name="强调文字颜色 3" xfId="92"/>
    <cellStyle name="PSChar" xfId="93"/>
    <cellStyle name="强调文字颜色 4" xfId="94"/>
    <cellStyle name="20% - 强调文字颜色 4" xfId="95"/>
    <cellStyle name="40% - 强调文字颜色 4" xfId="96"/>
    <cellStyle name="强调文字颜色 5" xfId="97"/>
    <cellStyle name="40% - 强调文字颜色 5" xfId="98"/>
    <cellStyle name="差_2006年全省财力计算表（中央、决算）" xfId="99"/>
    <cellStyle name="60% - 强调文字颜色 5" xfId="100"/>
    <cellStyle name="强调文字颜色 6" xfId="101"/>
    <cellStyle name="好_业务工作量指标" xfId="102"/>
    <cellStyle name="_弱电系统设备配置报价清单" xfId="103"/>
    <cellStyle name="0,0&#13;&#10;NA&#13;&#10;" xfId="104"/>
    <cellStyle name="40% - 强调文字颜色 6" xfId="105"/>
    <cellStyle name="60% - 强调文字颜色 6" xfId="106"/>
    <cellStyle name="_ET_STYLE_NoName_00__Book1" xfId="107"/>
    <cellStyle name="_ET_STYLE_NoName_00_" xfId="108"/>
    <cellStyle name="好_汇总-县级财政报表附表" xfId="109"/>
    <cellStyle name="_Book1_1" xfId="110"/>
    <cellStyle name="好_2008年县级公安保障标准落实奖励经费分配测算" xfId="111"/>
    <cellStyle name="_20100326高清市院遂宁检察院1080P配置清单26日改" xfId="112"/>
    <cellStyle name="_ET_STYLE_NoName_00__Book1_1_银行账户情况表_2010年12月" xfId="113"/>
    <cellStyle name="?鹎%U龡&amp;H?_x0008__x001C__x001C_?_x0007__x0001__x0001_" xfId="114"/>
    <cellStyle name="_ET_STYLE_NoName_00__Book1_银行账户情况表_2010年12月" xfId="115"/>
    <cellStyle name="_Book1" xfId="116"/>
    <cellStyle name="Accent2 - 20%" xfId="117"/>
    <cellStyle name="_Book1_2" xfId="118"/>
    <cellStyle name="Heading 1" xfId="119"/>
    <cellStyle name="_Book1_3" xfId="120"/>
    <cellStyle name="好_03昭通" xfId="121"/>
    <cellStyle name="Heading 2" xfId="122"/>
    <cellStyle name="20% - 强调文字颜色 3 2" xfId="123"/>
    <cellStyle name="_Book1_4" xfId="124"/>
    <cellStyle name="_ET_STYLE_NoName_00__Book1_1" xfId="125"/>
    <cellStyle name="_ET_STYLE_NoName_00__Book1_1_县公司" xfId="126"/>
    <cellStyle name="好_11大理" xfId="127"/>
    <cellStyle name="Accent5 - 20%" xfId="128"/>
    <cellStyle name="_ET_STYLE_NoName_00__Book1_2" xfId="129"/>
    <cellStyle name="Dezimal [0]_laroux" xfId="130"/>
    <cellStyle name="_ET_STYLE_NoName_00__Book1_县公司" xfId="131"/>
    <cellStyle name="_ET_STYLE_NoName_00__建行" xfId="132"/>
    <cellStyle name="差_奖励补助测算7.25 (version 1) (version 1)" xfId="133"/>
    <cellStyle name="好_M03" xfId="134"/>
    <cellStyle name="Accent6 - 20%" xfId="135"/>
    <cellStyle name="_ET_STYLE_NoName_00__银行账户情况表_2010年12月" xfId="136"/>
    <cellStyle name="好_0605石屏县" xfId="137"/>
    <cellStyle name="_ET_STYLE_NoName_00__云南水利电力有限公司" xfId="138"/>
    <cellStyle name="20% - 强调文字颜色 6 2" xfId="139"/>
    <cellStyle name="_norma1" xfId="140"/>
    <cellStyle name="Good" xfId="141"/>
    <cellStyle name="常规 10" xfId="142"/>
    <cellStyle name="_Sheet1" xfId="143"/>
    <cellStyle name="_本部汇总" xfId="144"/>
    <cellStyle name="差_0605石屏县" xfId="145"/>
    <cellStyle name="_南方电网" xfId="146"/>
    <cellStyle name="20% - Accent1" xfId="147"/>
    <cellStyle name="Accent1 - 20%" xfId="148"/>
    <cellStyle name="差_县公司" xfId="149"/>
    <cellStyle name="20% - Accent2" xfId="150"/>
    <cellStyle name="20% - Accent3" xfId="151"/>
    <cellStyle name="20% - Accent4" xfId="152"/>
    <cellStyle name="20% - Accent5" xfId="153"/>
    <cellStyle name="20% - Accent6" xfId="154"/>
    <cellStyle name="差_奖励补助测算5.24冯铸" xfId="155"/>
    <cellStyle name="20% - 强调文字颜色 1 2" xfId="156"/>
    <cellStyle name="20% - 强调文字颜色 2 2" xfId="157"/>
    <cellStyle name="常规 3" xfId="158"/>
    <cellStyle name="Mon閠aire_!!!GO" xfId="159"/>
    <cellStyle name="ColLevel_2" xfId="160"/>
    <cellStyle name="20% - 强调文字颜色 4 2" xfId="161"/>
    <cellStyle name="콤마_BOILER-CO1" xfId="162"/>
    <cellStyle name="20% - 强调文字颜色 5 2" xfId="163"/>
    <cellStyle name="40% - Accent1" xfId="164"/>
    <cellStyle name="40% - Accent2" xfId="165"/>
    <cellStyle name="40% - Accent3" xfId="166"/>
    <cellStyle name="40% - Accent4" xfId="167"/>
    <cellStyle name="Normal - Style1" xfId="168"/>
    <cellStyle name="40% - Accent5" xfId="169"/>
    <cellStyle name="警告文本 2" xfId="170"/>
    <cellStyle name="好_不用软件计算9.1不考虑经费管理评价xl" xfId="171"/>
    <cellStyle name="Black" xfId="172"/>
    <cellStyle name="好_第五部分(才淼、饶永宏）" xfId="173"/>
    <cellStyle name="好_00省级(定稿)" xfId="174"/>
    <cellStyle name="40% - Accent6" xfId="175"/>
    <cellStyle name="差_指标四" xfId="176"/>
    <cellStyle name="40% - 强调文字颜色 1 2" xfId="177"/>
    <cellStyle name="好_奖励补助测算7.25" xfId="178"/>
    <cellStyle name="40% - 强调文字颜色 2 2" xfId="179"/>
    <cellStyle name="40% - 强调文字颜色 3 2" xfId="180"/>
    <cellStyle name="40% - 强调文字颜色 5 2" xfId="181"/>
    <cellStyle name="好_2006年分析表" xfId="182"/>
    <cellStyle name="好_Book1_县公司" xfId="183"/>
    <cellStyle name="差_Book1_银行账户情况表_2010年12月" xfId="184"/>
    <cellStyle name="40% - 强调文字颜色 6 2" xfId="185"/>
    <cellStyle name="好_下半年禁毒办案经费分配2544.3万元" xfId="186"/>
    <cellStyle name="差_03昭通" xfId="187"/>
    <cellStyle name="60% - Accent1" xfId="188"/>
    <cellStyle name="常规 2 2" xfId="189"/>
    <cellStyle name="部门" xfId="190"/>
    <cellStyle name="60% - Accent2" xfId="191"/>
    <cellStyle name="常规 2 3" xfId="192"/>
    <cellStyle name="Accent4_Book1" xfId="193"/>
    <cellStyle name="60% - Accent3" xfId="194"/>
    <cellStyle name="常规 2 4" xfId="195"/>
    <cellStyle name="PSInt" xfId="196"/>
    <cellStyle name="60% - Accent4" xfId="197"/>
    <cellStyle name="per.style" xfId="198"/>
    <cellStyle name="Hyperlink_AheadBehind.xls Chart 23" xfId="199"/>
    <cellStyle name="常规 2 5" xfId="200"/>
    <cellStyle name="差_云南农村义务教育统计表" xfId="201"/>
    <cellStyle name="强调文字颜色 4 2" xfId="202"/>
    <cellStyle name="60% - Accent5" xfId="203"/>
    <cellStyle name="t" xfId="204"/>
    <cellStyle name="好_检验表" xfId="205"/>
    <cellStyle name="常规 2 6" xfId="206"/>
    <cellStyle name="60% - Accent6" xfId="207"/>
    <cellStyle name="콤마 [0]_BOILER-CO1" xfId="208"/>
    <cellStyle name="Heading 4" xfId="209"/>
    <cellStyle name="60% - 强调文字颜色 1 2" xfId="210"/>
    <cellStyle name="常规 5" xfId="211"/>
    <cellStyle name="ColLevel_4" xfId="212"/>
    <cellStyle name="60% - 强调文字颜色 2 2" xfId="213"/>
    <cellStyle name="60% - 强调文字颜色 3 2" xfId="214"/>
    <cellStyle name="Neutral" xfId="215"/>
    <cellStyle name="Accent6_Book1" xfId="216"/>
    <cellStyle name="60% - 强调文字颜色 4 2" xfId="217"/>
    <cellStyle name="60% - 强调文字颜色 5 2" xfId="218"/>
    <cellStyle name="好_2007年人员分部门统计表" xfId="219"/>
    <cellStyle name="60% - 强调文字颜色 6 2" xfId="220"/>
    <cellStyle name="6mal" xfId="221"/>
    <cellStyle name="Accent1" xfId="222"/>
    <cellStyle name="Accent1 - 40%" xfId="223"/>
    <cellStyle name="差_2006年基础数据" xfId="224"/>
    <cellStyle name="Accent1 - 60%" xfId="225"/>
    <cellStyle name="Accent2" xfId="226"/>
    <cellStyle name="Accent2_Book1" xfId="227"/>
    <cellStyle name="Accent3" xfId="228"/>
    <cellStyle name="差_2007年检察院案件数" xfId="229"/>
    <cellStyle name="好_指标四" xfId="230"/>
    <cellStyle name="Milliers_!!!GO" xfId="231"/>
    <cellStyle name="Accent3 - 20%" xfId="232"/>
    <cellStyle name="好_0502通海县" xfId="233"/>
    <cellStyle name="Mon閠aire [0]_!!!GO" xfId="234"/>
    <cellStyle name="Accent3 - 40%" xfId="235"/>
    <cellStyle name="Accent3 - 60%" xfId="236"/>
    <cellStyle name="好_2009年一般性转移支付标准工资_~4190974" xfId="237"/>
    <cellStyle name="Accent3_Book1" xfId="238"/>
    <cellStyle name="常规 13 4" xfId="239"/>
    <cellStyle name="Border" xfId="240"/>
    <cellStyle name="Accent4" xfId="241"/>
    <cellStyle name="Accent4 - 20%" xfId="242"/>
    <cellStyle name="Accent4 - 40%" xfId="243"/>
    <cellStyle name="Accent4 - 60%" xfId="244"/>
    <cellStyle name="捠壿 [0.00]_Region Orders (2)" xfId="245"/>
    <cellStyle name="好_2009年一般性转移支付标准工资_~5676413" xfId="246"/>
    <cellStyle name="Accent5" xfId="247"/>
    <cellStyle name="千分位[0]_ 白土" xfId="248"/>
    <cellStyle name="Accent5 - 40%" xfId="249"/>
    <cellStyle name="常规 12" xfId="250"/>
    <cellStyle name="Accent5 - 60%" xfId="251"/>
    <cellStyle name="Accent5_Book1" xfId="252"/>
    <cellStyle name="Accent6" xfId="253"/>
    <cellStyle name="Accent6 - 40%" xfId="254"/>
    <cellStyle name="Accent6 - 60%" xfId="255"/>
    <cellStyle name="Bad" xfId="256"/>
    <cellStyle name="Calc Currency (0)" xfId="257"/>
    <cellStyle name="差_530623_2006年县级财政报表附表" xfId="258"/>
    <cellStyle name="PSHeading" xfId="259"/>
    <cellStyle name="Calculation" xfId="260"/>
    <cellStyle name="常规 15" xfId="261"/>
    <cellStyle name="常规 20" xfId="262"/>
    <cellStyle name="Check Cell" xfId="263"/>
    <cellStyle name="常规 2" xfId="264"/>
    <cellStyle name="Title" xfId="265"/>
    <cellStyle name="ColLevel_1" xfId="266"/>
    <cellStyle name="常规 4" xfId="267"/>
    <cellStyle name="ColLevel_3" xfId="268"/>
    <cellStyle name="常规 7" xfId="269"/>
    <cellStyle name="ColLevel_6" xfId="270"/>
    <cellStyle name="常规 8" xfId="271"/>
    <cellStyle name="ColLevel_7" xfId="272"/>
    <cellStyle name="Comma [0]" xfId="273"/>
    <cellStyle name="comma zerodec" xfId="274"/>
    <cellStyle name="통화_BOILER-CO1" xfId="275"/>
    <cellStyle name="Comma_!!!GO" xfId="276"/>
    <cellStyle name="霓付 [0]_ +Foil &amp; -FOIL &amp; PAPER" xfId="277"/>
    <cellStyle name="comma-d" xfId="278"/>
    <cellStyle name="分级显示列_1_Book1" xfId="279"/>
    <cellStyle name="Currency_!!!GO" xfId="280"/>
    <cellStyle name="常规 13" xfId="281"/>
    <cellStyle name="Currency1" xfId="282"/>
    <cellStyle name="好_指标五" xfId="283"/>
    <cellStyle name="货币 2" xfId="284"/>
    <cellStyle name="差_云南省2008年中小学教职工情况（教育厅提供20090101加工整理）" xfId="285"/>
    <cellStyle name="Date" xfId="286"/>
    <cellStyle name="Dezimal_laroux" xfId="287"/>
    <cellStyle name="Dollar (zero dec)" xfId="288"/>
    <cellStyle name="RowLevel_1" xfId="289"/>
    <cellStyle name="差_1110洱源县" xfId="290"/>
    <cellStyle name="Explanatory Text" xfId="291"/>
    <cellStyle name="Fixed" xfId="292"/>
    <cellStyle name="好_基础数据分析" xfId="293"/>
    <cellStyle name="Followed Hyperlink_AheadBehind.xls Chart 23" xfId="294"/>
    <cellStyle name="标题 2 2" xfId="295"/>
    <cellStyle name="Grey" xfId="296"/>
    <cellStyle name="好_建行" xfId="297"/>
    <cellStyle name="Header1" xfId="298"/>
    <cellStyle name="Header2" xfId="299"/>
    <cellStyle name="HEADING1" xfId="300"/>
    <cellStyle name="差_地方配套按人均增幅控制8.31（调整结案率后）xl" xfId="301"/>
    <cellStyle name="HEADING2" xfId="302"/>
    <cellStyle name="常规 2_02-2008决算报表格式" xfId="303"/>
    <cellStyle name="Input [yellow]" xfId="304"/>
    <cellStyle name="Input Cells" xfId="305"/>
    <cellStyle name="检查单元格 2" xfId="306"/>
    <cellStyle name="Linked Cell" xfId="307"/>
    <cellStyle name="归盒啦_95" xfId="308"/>
    <cellStyle name="Linked Cells" xfId="309"/>
    <cellStyle name="Valuta_pldt" xfId="310"/>
    <cellStyle name="Millares [0]_96 Risk" xfId="311"/>
    <cellStyle name="差_奖励补助测算7.25" xfId="312"/>
    <cellStyle name="Millares_96 Risk" xfId="313"/>
    <cellStyle name="Milliers [0]_!!!GO" xfId="314"/>
    <cellStyle name="烹拳 [0]_ +Foil &amp; -FOIL &amp; PAPER" xfId="315"/>
    <cellStyle name="差_县级基础数据" xfId="316"/>
    <cellStyle name="Moneda [0]_96 Risk" xfId="317"/>
    <cellStyle name="差_2009年一般性转移支付标准工资_奖励补助测算7.23" xfId="318"/>
    <cellStyle name="Moneda_96 Risk" xfId="319"/>
    <cellStyle name="差_资产分类代码表" xfId="320"/>
    <cellStyle name="New Times Roman" xfId="321"/>
    <cellStyle name="no dec" xfId="322"/>
    <cellStyle name="Non défini" xfId="323"/>
    <cellStyle name="Norma,_laroux_4_营业在建 (2)_E21" xfId="324"/>
    <cellStyle name="Normal_!!!GO" xfId="325"/>
    <cellStyle name="好_历年教师人数" xfId="326"/>
    <cellStyle name="Note" xfId="327"/>
    <cellStyle name="Output" xfId="328"/>
    <cellStyle name="Percent [2]" xfId="329"/>
    <cellStyle name="Percent_!!!GO" xfId="330"/>
    <cellStyle name="标题 5" xfId="331"/>
    <cellStyle name="好_第一部分：综合全" xfId="332"/>
    <cellStyle name="Pourcentage_pldt" xfId="333"/>
    <cellStyle name="PSDate" xfId="334"/>
    <cellStyle name="常规 16" xfId="335"/>
    <cellStyle name="PSDec" xfId="336"/>
    <cellStyle name="差_00省级(打印)" xfId="337"/>
    <cellStyle name="PSSpacer" xfId="338"/>
    <cellStyle name="Red" xfId="339"/>
    <cellStyle name="RowLevel_0" xfId="340"/>
    <cellStyle name="差_2008年县级公安保障标准落实奖励经费分配测算" xfId="341"/>
    <cellStyle name="RowLevel_2" xfId="342"/>
    <cellStyle name="RowLevel_3" xfId="343"/>
    <cellStyle name="RowLevel_4" xfId="344"/>
    <cellStyle name="sstot" xfId="345"/>
    <cellStyle name="Standard_AREAS" xfId="346"/>
    <cellStyle name="t_HVAC Equipment (3)" xfId="347"/>
    <cellStyle name="Total" xfId="348"/>
    <cellStyle name="Tusental (0)_pldt" xfId="349"/>
    <cellStyle name="표준_0N-HANDLING " xfId="350"/>
    <cellStyle name="Tusental_pldt" xfId="351"/>
    <cellStyle name="Valuta (0)_pldt" xfId="352"/>
    <cellStyle name="烹拳_ +Foil &amp; -FOIL &amp; PAPER" xfId="353"/>
    <cellStyle name="Warning Text" xfId="354"/>
    <cellStyle name="百分比 2" xfId="355"/>
    <cellStyle name="百分比 3" xfId="356"/>
    <cellStyle name="捠壿_Region Orders (2)" xfId="357"/>
    <cellStyle name="통화 [0]_BOILER-CO1" xfId="358"/>
    <cellStyle name="编号" xfId="359"/>
    <cellStyle name="标题 1 2" xfId="360"/>
    <cellStyle name="标题 3 2" xfId="361"/>
    <cellStyle name="千位分隔 3" xfId="362"/>
    <cellStyle name="标题 4 2" xfId="363"/>
    <cellStyle name="标题1" xfId="364"/>
    <cellStyle name="好_00省级(打印)" xfId="365"/>
    <cellStyle name="差_丽江汇总" xfId="366"/>
    <cellStyle name="表标题" xfId="367"/>
    <cellStyle name="差 2" xfId="368"/>
    <cellStyle name="差_~4190974" xfId="369"/>
    <cellStyle name="差_~5676413" xfId="370"/>
    <cellStyle name="常规 13 3" xfId="371"/>
    <cellStyle name="差_00省级(定稿)" xfId="372"/>
    <cellStyle name="差_0502通海县" xfId="373"/>
    <cellStyle name="差_05玉溪" xfId="374"/>
    <cellStyle name="千分位_ 白土" xfId="375"/>
    <cellStyle name="差_1003牟定县" xfId="376"/>
    <cellStyle name="差_11大理" xfId="377"/>
    <cellStyle name="差_2、土地面积、人口、粮食产量基本情况" xfId="378"/>
    <cellStyle name="差_2006年水利统计指标统计表" xfId="379"/>
    <cellStyle name="差_2006年在职人员情况" xfId="380"/>
    <cellStyle name="好_县级基础数据" xfId="381"/>
    <cellStyle name="差_业务工作量指标" xfId="382"/>
    <cellStyle name="差_2007年可用财力" xfId="383"/>
    <cellStyle name="差_2007年人员分部门统计表" xfId="384"/>
    <cellStyle name="差_2008云南省分县市中小学教职工统计表（教育厅提供）" xfId="385"/>
    <cellStyle name="差_2009年一般性转移支付标准工资" xfId="386"/>
    <cellStyle name="差_下半年禁吸戒毒经费1000万元" xfId="387"/>
    <cellStyle name="差_2009年一般性转移支付标准工资_~4190974" xfId="388"/>
    <cellStyle name="差_2009年一般性转移支付标准工资_~5676413" xfId="389"/>
    <cellStyle name="超级链接" xfId="390"/>
    <cellStyle name="差_2009年一般性转移支付标准工资_不用软件计算9.1不考虑经费管理评价xl" xfId="391"/>
    <cellStyle name="差_2009年一般性转移支付标准工资_地方配套按人均增幅控制8.30xl" xfId="392"/>
    <cellStyle name="好_云南省2008年中小学教师人数统计表" xfId="393"/>
    <cellStyle name="差_2009年一般性转移支付标准工资_地方配套按人均增幅控制8.30一般预算平均增幅、人均可用财力平均增幅两次控制、社会治安系数调整、案件数调整xl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云南省2008年中小学教师人数统计表" xfId="397"/>
    <cellStyle name="差_义务教育阶段教职工人数（教育厅提供最终）" xfId="398"/>
    <cellStyle name="差_2009年一般性转移支付标准工资_奖励补助测算5.24冯铸" xfId="399"/>
    <cellStyle name="差_2009年一般性转移支付标准工资_奖励补助测算7.25" xfId="400"/>
    <cellStyle name="差_2009年一般性转移支付标准工资_奖励补助测算7.25 (version 1) (version 1)" xfId="401"/>
    <cellStyle name="差_M03" xfId="402"/>
    <cellStyle name="差_2012年省指标登记表2013.2.18最终确定" xfId="403"/>
    <cellStyle name="差_2016年 揭阳市本级国有资本经营预算表(12.22)" xfId="404"/>
    <cellStyle name="差_530629_2006年县级财政报表附表" xfId="405"/>
    <cellStyle name="差_5334_2006年迪庆县级财政报表附表" xfId="406"/>
    <cellStyle name="差_Book1" xfId="407"/>
    <cellStyle name="好_地方配套按人均增幅控制8.31（调整结案率后）xl" xfId="408"/>
    <cellStyle name="差_地方配套按人均增幅控制8.30xl" xfId="409"/>
    <cellStyle name="差_Book1_1" xfId="410"/>
    <cellStyle name="差_Book1_县公司" xfId="411"/>
    <cellStyle name="差_M01-2(州市补助收入)" xfId="412"/>
    <cellStyle name="好_奖励补助测算5.22测试" xfId="413"/>
    <cellStyle name="差_不用软件计算9.1不考虑经费管理评价xl" xfId="414"/>
    <cellStyle name="常规 11" xfId="415"/>
    <cellStyle name="差_财政供养人员" xfId="416"/>
    <cellStyle name="差_财政支出对上级的依赖程度" xfId="417"/>
    <cellStyle name="强调文字颜色 6 2" xfId="418"/>
    <cellStyle name="好_Book2" xfId="419"/>
    <cellStyle name="差_城建部门" xfId="420"/>
    <cellStyle name="差_地方配套按人均增幅控制8.30一般预算平均增幅、人均可用财力平均增幅两次控制、社会治安系数调整、案件数调整xl" xfId="421"/>
    <cellStyle name="差_第五部分(才淼、饶永宏）" xfId="422"/>
    <cellStyle name="差_第一部分：综合全" xfId="423"/>
    <cellStyle name="差_建行" xfId="424"/>
    <cellStyle name="差_高中教师人数（教育厅1.6日提供）" xfId="425"/>
    <cellStyle name="差_汇总" xfId="426"/>
    <cellStyle name="分级显示行_1_13区汇总" xfId="427"/>
    <cellStyle name="差_汇总-县级财政报表附表" xfId="428"/>
    <cellStyle name="好_县公司" xfId="429"/>
    <cellStyle name="差_基础数据分析" xfId="430"/>
    <cellStyle name="常规 9" xfId="431"/>
    <cellStyle name="差_检验表" xfId="432"/>
    <cellStyle name="差_检验表（调整后）" xfId="433"/>
    <cellStyle name="差_奖励补助测算7.23" xfId="434"/>
    <cellStyle name="差_历年教师人数" xfId="435"/>
    <cellStyle name="差_三季度－表二" xfId="436"/>
    <cellStyle name="差_卫生部门" xfId="437"/>
    <cellStyle name="好_M01-2(州市补助收入)" xfId="438"/>
    <cellStyle name="差_文体广播部门" xfId="439"/>
    <cellStyle name="差_下半年禁毒办案经费分配2544.3万元" xfId="440"/>
    <cellStyle name="貨幣 [0]_SGV" xfId="441"/>
    <cellStyle name="差_县级公安机关公用经费标准奖励测算方案（定稿）" xfId="442"/>
    <cellStyle name="好_奖励补助测算7.25 (version 1) (version 1)" xfId="443"/>
    <cellStyle name="好_1110洱源县" xfId="444"/>
    <cellStyle name="差_银行账户情况表_2010年12月" xfId="445"/>
    <cellStyle name="差_云南省2008年转移支付测算——州市本级考核部分及政策性测算" xfId="446"/>
    <cellStyle name="差_云南水利电力有限公司" xfId="447"/>
    <cellStyle name="常规 14" xfId="448"/>
    <cellStyle name="常规 14 3" xfId="449"/>
    <cellStyle name="后继超级链接" xfId="450"/>
    <cellStyle name="常规 17" xfId="451"/>
    <cellStyle name="常规 22" xfId="452"/>
    <cellStyle name="好_2006年全省财力计算表（中央、决算）" xfId="453"/>
    <cellStyle name="常规 18" xfId="454"/>
    <cellStyle name="常规 19" xfId="455"/>
    <cellStyle name="常规 2 2 2" xfId="456"/>
    <cellStyle name="常规 2 2_2015年平衡表（1.1）" xfId="457"/>
    <cellStyle name="常规 2 7" xfId="458"/>
    <cellStyle name="常规 2 7 4" xfId="459"/>
    <cellStyle name="常规 2 7 5" xfId="460"/>
    <cellStyle name="输入 2" xfId="461"/>
    <cellStyle name="常规 2 8" xfId="462"/>
    <cellStyle name="常规 32" xfId="463"/>
    <cellStyle name="好_2009年一般性转移支付标准工资_奖励补助测算5.22测试" xfId="464"/>
    <cellStyle name="常规 4 7" xfId="465"/>
    <cellStyle name="常规 50" xfId="466"/>
    <cellStyle name="常规 55" xfId="467"/>
    <cellStyle name="常规_附表一 2014全市预算执行 " xfId="468"/>
    <cellStyle name="好 2" xfId="469"/>
    <cellStyle name="好_2007年检察院案件数" xfId="470"/>
    <cellStyle name="好_~4190974" xfId="471"/>
    <cellStyle name="好_~5676413" xfId="472"/>
    <cellStyle name="好_高中教师人数（教育厅1.6日提供）" xfId="473"/>
    <cellStyle name="好_银行账户情况表_2010年12月" xfId="474"/>
    <cellStyle name="好_2009年一般性转移支付标准工资_地方配套按人均增幅控制8.30xl" xfId="475"/>
    <cellStyle name="好_2、土地面积、人口、粮食产量基本情况" xfId="476"/>
    <cellStyle name="好_2006年基础数据" xfId="477"/>
    <cellStyle name="好_奖励补助测算5.24冯铸" xfId="478"/>
    <cellStyle name="好_2006年水利统计指标统计表" xfId="479"/>
    <cellStyle name="好_2006年在职人员情况" xfId="480"/>
    <cellStyle name="好_2007年可用财力" xfId="481"/>
    <cellStyle name="㼿㼿㼿㼿㼿㼿" xfId="482"/>
    <cellStyle name="好_2007年政法部门业务指标" xfId="483"/>
    <cellStyle name="好_2008云南省分县市中小学教职工统计表（教育厅提供）" xfId="484"/>
    <cellStyle name="霓付_ +Foil &amp; -FOIL &amp; PAPER" xfId="485"/>
    <cellStyle name="好_2009年一般性转移支付标准工资" xfId="486"/>
    <cellStyle name="好_2009年一般性转移支付标准工资_不用软件计算9.1不考虑经费管理评价xl" xfId="487"/>
    <cellStyle name="好_2009年一般性转移支付标准工资_地方配套按人均增幅控制8.31（调整结案率后）xl" xfId="488"/>
    <cellStyle name="好_2009年一般性转移支付标准工资_奖励补助测算5.23新" xfId="489"/>
    <cellStyle name="好_2009年一般性转移支付标准工资_奖励补助测算5.24冯铸" xfId="490"/>
    <cellStyle name="好_2009年一般性转移支付标准工资_奖励补助测算7.23" xfId="491"/>
    <cellStyle name="好_2009年一般性转移支付标准工资_奖励补助测算7.25" xfId="492"/>
    <cellStyle name="好_2009年一般性转移支付标准工资_奖励补助测算7.25 (version 1) (version 1)" xfId="493"/>
    <cellStyle name="好_2012年省指标登记表2013.2.18最终确定" xfId="494"/>
    <cellStyle name="好_2016年 揭阳市本级国有资本经营预算表(12.22)" xfId="495"/>
    <cellStyle name="好_卫生部门" xfId="496"/>
    <cellStyle name="好_530623_2006年县级财政报表附表" xfId="497"/>
    <cellStyle name="好_530629_2006年县级财政报表附表" xfId="498"/>
    <cellStyle name="好_5334_2006年迪庆县级财政报表附表" xfId="499"/>
    <cellStyle name="好_Book1" xfId="500"/>
    <cellStyle name="千位分隔 2" xfId="501"/>
    <cellStyle name="好_Book1_1" xfId="502"/>
    <cellStyle name="好_Book1_银行账户情况表_2010年12月" xfId="503"/>
    <cellStyle name="好_财政供养人员" xfId="504"/>
    <cellStyle name="好_财政支出对上级的依赖程度" xfId="505"/>
    <cellStyle name="汇总 2" xfId="506"/>
    <cellStyle name="好_城建部门" xfId="507"/>
    <cellStyle name="好_地方配套按人均增幅控制8.30xl" xfId="508"/>
    <cellStyle name="好_资产分类代码表" xfId="509"/>
    <cellStyle name="好_地方配套按人均增幅控制8.30一般预算平均增幅、人均可用财力平均增幅两次控制、社会治安系数调整、案件数调整xl" xfId="510"/>
    <cellStyle name="好_检验表（调整后）" xfId="511"/>
    <cellStyle name="好_奖励补助测算7.23" xfId="512"/>
    <cellStyle name="好_教师绩效工资测算表（离退休按各地上报数测算）2009年1月1日" xfId="513"/>
    <cellStyle name="好_教育厅提供义务教育及高中教师人数（2009年1月6日）" xfId="514"/>
    <cellStyle name="好_丽江汇总" xfId="515"/>
    <cellStyle name="好_云南水利电力有限公司" xfId="516"/>
    <cellStyle name="好_文体广播部门" xfId="517"/>
    <cellStyle name="好_下半年禁吸戒毒经费1000万元" xfId="518"/>
    <cellStyle name="好_云南省2008年中小学教职工情况（教育厅提供20090101加工整理）" xfId="519"/>
    <cellStyle name="好_县级公安机关公用经费标准奖励测算方案（定稿）" xfId="520"/>
    <cellStyle name="好_义务教育阶段教职工人数（教育厅提供最终）" xfId="521"/>
    <cellStyle name="好_云南农村义务教育统计表" xfId="522"/>
    <cellStyle name="好_云南省2008年转移支付测算——州市本级考核部分及政策性测算" xfId="523"/>
    <cellStyle name="后继超链接" xfId="524"/>
    <cellStyle name="货币 2 2" xfId="525"/>
    <cellStyle name="貨幣_SGV" xfId="526"/>
    <cellStyle name="解释性文本 2" xfId="527"/>
    <cellStyle name="借出原因" xfId="528"/>
    <cellStyle name="链接单元格 2" xfId="529"/>
    <cellStyle name="普通_ 白土" xfId="530"/>
    <cellStyle name="千位[0]_ 方正PC" xfId="531"/>
    <cellStyle name="千位_ 方正PC" xfId="532"/>
    <cellStyle name="千位分隔[0] 2" xfId="533"/>
    <cellStyle name="钎霖_4岿角利" xfId="534"/>
    <cellStyle name="强调 1" xfId="535"/>
    <cellStyle name="强调 2" xfId="536"/>
    <cellStyle name="强调 3" xfId="537"/>
    <cellStyle name="强调文字颜色 1 2" xfId="538"/>
    <cellStyle name="强调文字颜色 2 2" xfId="539"/>
    <cellStyle name="强调文字颜色 3 2" xfId="540"/>
    <cellStyle name="强调文字颜色 5 2" xfId="541"/>
    <cellStyle name="商品名称" xfId="542"/>
    <cellStyle name="适中 2" xfId="543"/>
    <cellStyle name="输出 2" xfId="544"/>
    <cellStyle name="数量" xfId="545"/>
    <cellStyle name="数字" xfId="546"/>
    <cellStyle name="未定义" xfId="547"/>
    <cellStyle name="小数" xfId="548"/>
    <cellStyle name="样式 1" xfId="549"/>
    <cellStyle name="一般_SGV" xfId="550"/>
    <cellStyle name="昗弨_Pacific Region P&amp;L" xfId="551"/>
    <cellStyle name="寘嬫愗傝 [0.00]_Region Orders (2)" xfId="552"/>
    <cellStyle name="寘嬫愗傝_Region Orders (2)" xfId="553"/>
    <cellStyle name="注释 2" xfId="554"/>
    <cellStyle name="㼿㼿㼿㼿㼿㼿㼿㼿㼿㼿㼿?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externalLink" Target="externalLinks/externalLink37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6377;&#36164;&#26412;&#32463;&#33829;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797;&#20214;%20&#22269;&#22303;&#36164;&#28304;&#23616;&#65306;&#12298;&#25581;&#38451;&#24066;&#36164;&#20135;&#21345;&#29255;&#23548;&#20837;&#27169;&#26495;&#12299;%20(version%201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POWER%20ASSUMPTION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#REF!"/>
      <sheetName val="ú_xls_封面"/>
      <sheetName val="ú_xls_封面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土地"/>
      <sheetName val="2房屋建筑物"/>
      <sheetName val="3交通运输设备"/>
      <sheetName val="4其它设备"/>
      <sheetName val="下拉选择字段"/>
      <sheetName val="资产分类代码"/>
      <sheetName val="00000ppy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各年度收费、罚没、专项收入.xls_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5</v>
      </c>
    </row>
    <row r="5" spans="1:2" ht="14.25">
      <c r="A5" t="s">
        <v>7</v>
      </c>
      <c r="B5">
        <v>8</v>
      </c>
    </row>
    <row r="6" spans="1:2" ht="14.25">
      <c r="A6" t="s">
        <v>8</v>
      </c>
      <c r="B6">
        <v>35</v>
      </c>
    </row>
    <row r="7" spans="1:2" ht="14.25">
      <c r="A7" t="s">
        <v>9</v>
      </c>
      <c r="B7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8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1.125" style="2" customWidth="1"/>
    <col min="2" max="3" width="21.875" style="2" customWidth="1"/>
    <col min="4" max="4" width="22.75390625" style="2" customWidth="1"/>
    <col min="5" max="6" width="22.00390625" style="2" customWidth="1"/>
    <col min="7" max="16384" width="8.00390625" style="2" customWidth="1"/>
  </cols>
  <sheetData>
    <row r="1" spans="1:6" ht="18.75" customHeight="1">
      <c r="A1" s="16" t="s">
        <v>144</v>
      </c>
      <c r="B1" s="42"/>
      <c r="C1" s="42"/>
      <c r="D1" s="42"/>
      <c r="E1" s="42"/>
      <c r="F1" s="42"/>
    </row>
    <row r="2" spans="1:6" ht="39.75" customHeight="1">
      <c r="A2" s="18" t="s">
        <v>145</v>
      </c>
      <c r="B2" s="44"/>
      <c r="C2" s="44"/>
      <c r="D2" s="44"/>
      <c r="E2" s="44"/>
      <c r="F2" s="44"/>
    </row>
    <row r="3" spans="1:6" ht="15.75" customHeight="1">
      <c r="A3" s="44"/>
      <c r="B3" s="44"/>
      <c r="C3" s="44"/>
      <c r="D3" s="44"/>
      <c r="E3" s="74"/>
      <c r="F3" s="75"/>
    </row>
    <row r="4" spans="1:6" ht="15.75" customHeight="1">
      <c r="A4" s="45"/>
      <c r="B4" s="45"/>
      <c r="C4" s="45"/>
      <c r="D4" s="45"/>
      <c r="E4" s="46" t="s">
        <v>34</v>
      </c>
      <c r="F4" s="76" t="s">
        <v>35</v>
      </c>
    </row>
    <row r="5" spans="1:6" ht="39.75" customHeight="1">
      <c r="A5" s="47" t="s">
        <v>59</v>
      </c>
      <c r="B5" s="21" t="s">
        <v>57</v>
      </c>
      <c r="C5" s="21" t="s">
        <v>58</v>
      </c>
      <c r="D5" s="47" t="s">
        <v>36</v>
      </c>
      <c r="E5" s="21" t="s">
        <v>57</v>
      </c>
      <c r="F5" s="21" t="s">
        <v>58</v>
      </c>
    </row>
    <row r="6" spans="1:6" ht="24" customHeight="1">
      <c r="A6" s="50" t="s">
        <v>146</v>
      </c>
      <c r="B6" s="49">
        <v>73</v>
      </c>
      <c r="C6" s="49">
        <v>148</v>
      </c>
      <c r="D6" s="77" t="s">
        <v>147</v>
      </c>
      <c r="E6" s="49">
        <v>100</v>
      </c>
      <c r="F6" s="49">
        <v>119</v>
      </c>
    </row>
    <row r="7" spans="1:6" ht="24" customHeight="1">
      <c r="A7" s="50" t="s">
        <v>100</v>
      </c>
      <c r="B7" s="49">
        <v>1</v>
      </c>
      <c r="C7" s="49">
        <v>2</v>
      </c>
      <c r="D7" s="77" t="s">
        <v>148</v>
      </c>
      <c r="E7" s="49"/>
      <c r="F7" s="49"/>
    </row>
    <row r="8" spans="1:6" ht="24" customHeight="1">
      <c r="A8" s="50" t="s">
        <v>64</v>
      </c>
      <c r="B8" s="49"/>
      <c r="C8" s="49"/>
      <c r="D8" s="47" t="s">
        <v>67</v>
      </c>
      <c r="E8" s="49" t="s">
        <v>67</v>
      </c>
      <c r="F8" s="49" t="s">
        <v>67</v>
      </c>
    </row>
    <row r="9" spans="1:6" ht="24" customHeight="1">
      <c r="A9" s="50" t="s">
        <v>68</v>
      </c>
      <c r="B9" s="49"/>
      <c r="C9" s="78"/>
      <c r="D9" s="77" t="s">
        <v>114</v>
      </c>
      <c r="E9" s="49"/>
      <c r="F9" s="49"/>
    </row>
    <row r="10" spans="1:6" ht="24" customHeight="1">
      <c r="A10" s="50" t="s">
        <v>70</v>
      </c>
      <c r="B10" s="49"/>
      <c r="C10" s="49"/>
      <c r="D10" s="50" t="s">
        <v>115</v>
      </c>
      <c r="E10" s="49"/>
      <c r="F10" s="49"/>
    </row>
    <row r="11" spans="1:6" ht="24" customHeight="1">
      <c r="A11" s="50" t="s">
        <v>72</v>
      </c>
      <c r="B11" s="49">
        <v>74</v>
      </c>
      <c r="C11" s="49">
        <v>150</v>
      </c>
      <c r="D11" s="77" t="s">
        <v>116</v>
      </c>
      <c r="E11" s="79">
        <v>100</v>
      </c>
      <c r="F11" s="79">
        <v>119</v>
      </c>
    </row>
    <row r="12" spans="1:6" ht="24" customHeight="1">
      <c r="A12" s="50" t="s">
        <v>74</v>
      </c>
      <c r="B12" s="49"/>
      <c r="C12" s="49"/>
      <c r="D12" s="77" t="s">
        <v>149</v>
      </c>
      <c r="E12" s="79"/>
      <c r="F12" s="79"/>
    </row>
    <row r="13" spans="1:6" ht="24" customHeight="1">
      <c r="A13" s="50" t="s">
        <v>76</v>
      </c>
      <c r="B13" s="49"/>
      <c r="C13" s="49"/>
      <c r="D13" s="77" t="s">
        <v>117</v>
      </c>
      <c r="E13" s="79"/>
      <c r="F13" s="79"/>
    </row>
    <row r="14" spans="1:6" ht="24" customHeight="1">
      <c r="A14" s="50" t="s">
        <v>77</v>
      </c>
      <c r="B14" s="49">
        <f>SUM(B6:B13)</f>
        <v>148</v>
      </c>
      <c r="C14" s="49">
        <f>SUM(C6:C13)</f>
        <v>300</v>
      </c>
      <c r="D14" s="77">
        <f>B14/C14</f>
        <v>0.49333333333333335</v>
      </c>
      <c r="E14" s="79">
        <v>100</v>
      </c>
      <c r="F14" s="79">
        <v>119</v>
      </c>
    </row>
    <row r="15" spans="1:6" ht="24" customHeight="1">
      <c r="A15" s="47" t="s">
        <v>67</v>
      </c>
      <c r="B15" s="49" t="s">
        <v>67</v>
      </c>
      <c r="C15" s="49" t="s">
        <v>67</v>
      </c>
      <c r="D15" s="77" t="s">
        <v>119</v>
      </c>
      <c r="E15" s="79">
        <v>-26</v>
      </c>
      <c r="F15" s="79">
        <v>31</v>
      </c>
    </row>
    <row r="16" spans="1:6" ht="24" customHeight="1">
      <c r="A16" s="50" t="s">
        <v>80</v>
      </c>
      <c r="B16" s="49">
        <v>68</v>
      </c>
      <c r="C16" s="49">
        <v>42</v>
      </c>
      <c r="D16" s="77" t="s">
        <v>120</v>
      </c>
      <c r="E16" s="79">
        <v>42</v>
      </c>
      <c r="F16" s="79">
        <v>73</v>
      </c>
    </row>
    <row r="17" spans="1:6" ht="24" customHeight="1">
      <c r="A17" s="47" t="s">
        <v>82</v>
      </c>
      <c r="B17" s="49">
        <v>142</v>
      </c>
      <c r="C17" s="49">
        <v>192</v>
      </c>
      <c r="D17" s="80" t="s">
        <v>82</v>
      </c>
      <c r="E17" s="79">
        <v>142</v>
      </c>
      <c r="F17" s="79">
        <v>192</v>
      </c>
    </row>
    <row r="18" spans="1:7" s="15" customFormat="1" ht="22.5" customHeight="1">
      <c r="A18" s="37" t="s">
        <v>31</v>
      </c>
      <c r="B18" s="81"/>
      <c r="C18" s="81"/>
      <c r="D18" s="39"/>
      <c r="E18" s="38"/>
      <c r="F18" s="38"/>
      <c r="G18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6" useFirstPageNumber="1" fitToHeight="1" fitToWidth="1" horizontalDpi="600" verticalDpi="600" orientation="landscape" paperSize="9" scale="92"/>
  <headerFooter alignWithMargins="0">
    <oddFooter>&amp;C7-&amp;P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9"/>
  <sheetViews>
    <sheetView workbookViewId="0" topLeftCell="A1">
      <selection activeCell="A1" sqref="A1"/>
    </sheetView>
  </sheetViews>
  <sheetFormatPr defaultColWidth="8.00390625" defaultRowHeight="14.25" customHeight="1"/>
  <cols>
    <col min="1" max="1" width="28.75390625" style="2" customWidth="1"/>
    <col min="2" max="2" width="6.625" style="2" customWidth="1"/>
    <col min="3" max="4" width="23.75390625" style="2" customWidth="1"/>
    <col min="5" max="5" width="28.875" style="2" customWidth="1"/>
    <col min="6" max="6" width="6.625" style="2" customWidth="1"/>
    <col min="7" max="8" width="23.75390625" style="2" customWidth="1"/>
    <col min="9" max="16384" width="8.00390625" style="2" customWidth="1"/>
  </cols>
  <sheetData>
    <row r="1" spans="1:8" ht="21" customHeight="1">
      <c r="A1" s="16" t="s">
        <v>150</v>
      </c>
      <c r="B1" s="65"/>
      <c r="C1" s="65"/>
      <c r="D1" s="65"/>
      <c r="E1" s="65"/>
      <c r="F1" s="65"/>
      <c r="G1" s="65"/>
      <c r="H1" s="65"/>
    </row>
    <row r="2" spans="1:8" ht="39.75" customHeight="1">
      <c r="A2" s="66" t="s">
        <v>151</v>
      </c>
      <c r="B2" s="66"/>
      <c r="C2" s="66"/>
      <c r="D2" s="66"/>
      <c r="E2" s="66"/>
      <c r="F2" s="66"/>
      <c r="G2" s="66"/>
      <c r="H2" s="66"/>
    </row>
    <row r="3" spans="1:8" ht="15.75" customHeight="1">
      <c r="A3" s="19"/>
      <c r="B3" s="67"/>
      <c r="C3" s="67"/>
      <c r="D3" s="68"/>
      <c r="E3" s="68"/>
      <c r="F3" s="68"/>
      <c r="G3" s="68"/>
      <c r="H3" s="20"/>
    </row>
    <row r="4" spans="1:8" ht="39.75" customHeight="1">
      <c r="A4" s="69" t="s">
        <v>152</v>
      </c>
      <c r="B4" s="69" t="s">
        <v>153</v>
      </c>
      <c r="C4" s="21" t="s">
        <v>57</v>
      </c>
      <c r="D4" s="21" t="s">
        <v>58</v>
      </c>
      <c r="E4" s="21" t="s">
        <v>154</v>
      </c>
      <c r="F4" s="21" t="s">
        <v>153</v>
      </c>
      <c r="G4" s="21" t="s">
        <v>57</v>
      </c>
      <c r="H4" s="21" t="s">
        <v>58</v>
      </c>
    </row>
    <row r="5" spans="1:8" ht="24" customHeight="1">
      <c r="A5" s="70" t="s">
        <v>155</v>
      </c>
      <c r="B5" s="21" t="s">
        <v>67</v>
      </c>
      <c r="C5" s="24" t="s">
        <v>67</v>
      </c>
      <c r="D5" s="24" t="s">
        <v>67</v>
      </c>
      <c r="E5" s="70" t="s">
        <v>156</v>
      </c>
      <c r="F5" s="21" t="s">
        <v>35</v>
      </c>
      <c r="G5" s="24"/>
      <c r="H5" s="24"/>
    </row>
    <row r="6" spans="1:8" ht="24" customHeight="1">
      <c r="A6" s="70" t="s">
        <v>157</v>
      </c>
      <c r="B6" s="21" t="s">
        <v>158</v>
      </c>
      <c r="C6" s="24"/>
      <c r="D6" s="24"/>
      <c r="E6" s="70" t="s">
        <v>159</v>
      </c>
      <c r="F6" s="69" t="s">
        <v>160</v>
      </c>
      <c r="G6" s="24"/>
      <c r="H6" s="24"/>
    </row>
    <row r="7" spans="1:8" ht="24" customHeight="1">
      <c r="A7" s="70" t="s">
        <v>161</v>
      </c>
      <c r="B7" s="69" t="s">
        <v>158</v>
      </c>
      <c r="C7" s="24"/>
      <c r="D7" s="24"/>
      <c r="E7" s="71" t="s">
        <v>162</v>
      </c>
      <c r="F7" s="21" t="s">
        <v>67</v>
      </c>
      <c r="G7" s="24" t="s">
        <v>67</v>
      </c>
      <c r="H7" s="24" t="s">
        <v>67</v>
      </c>
    </row>
    <row r="8" spans="1:8" ht="24" customHeight="1">
      <c r="A8" s="70" t="s">
        <v>163</v>
      </c>
      <c r="B8" s="69" t="s">
        <v>158</v>
      </c>
      <c r="C8" s="24"/>
      <c r="D8" s="24"/>
      <c r="E8" s="71" t="s">
        <v>164</v>
      </c>
      <c r="F8" s="21" t="s">
        <v>158</v>
      </c>
      <c r="G8" s="24">
        <v>16753</v>
      </c>
      <c r="H8" s="24">
        <v>17101</v>
      </c>
    </row>
    <row r="9" spans="1:8" ht="24" customHeight="1">
      <c r="A9" s="70" t="s">
        <v>165</v>
      </c>
      <c r="B9" s="69" t="s">
        <v>158</v>
      </c>
      <c r="C9" s="24"/>
      <c r="D9" s="24"/>
      <c r="E9" s="71" t="s">
        <v>166</v>
      </c>
      <c r="F9" s="21" t="s">
        <v>158</v>
      </c>
      <c r="G9" s="24">
        <v>12512</v>
      </c>
      <c r="H9" s="24">
        <v>12512</v>
      </c>
    </row>
    <row r="10" spans="1:8" ht="24" customHeight="1">
      <c r="A10" s="70" t="s">
        <v>167</v>
      </c>
      <c r="B10" s="69" t="s">
        <v>158</v>
      </c>
      <c r="C10" s="24"/>
      <c r="D10" s="24"/>
      <c r="E10" s="71" t="s">
        <v>168</v>
      </c>
      <c r="F10" s="21" t="s">
        <v>158</v>
      </c>
      <c r="G10" s="24">
        <v>4241</v>
      </c>
      <c r="H10" s="24">
        <v>4589</v>
      </c>
    </row>
    <row r="11" spans="1:8" ht="24" customHeight="1">
      <c r="A11" s="70" t="s">
        <v>169</v>
      </c>
      <c r="B11" s="69" t="s">
        <v>158</v>
      </c>
      <c r="C11" s="24"/>
      <c r="D11" s="24"/>
      <c r="E11" s="71" t="s">
        <v>170</v>
      </c>
      <c r="F11" s="21" t="s">
        <v>158</v>
      </c>
      <c r="G11" s="24">
        <v>12512</v>
      </c>
      <c r="H11" s="24">
        <v>12512</v>
      </c>
    </row>
    <row r="12" spans="1:8" ht="24" customHeight="1">
      <c r="A12" s="70" t="s">
        <v>171</v>
      </c>
      <c r="B12" s="21" t="s">
        <v>67</v>
      </c>
      <c r="C12" s="24" t="s">
        <v>67</v>
      </c>
      <c r="D12" s="24" t="s">
        <v>67</v>
      </c>
      <c r="E12" s="71" t="s">
        <v>172</v>
      </c>
      <c r="F12" s="21" t="s">
        <v>67</v>
      </c>
      <c r="G12" s="24" t="s">
        <v>67</v>
      </c>
      <c r="H12" s="24" t="s">
        <v>67</v>
      </c>
    </row>
    <row r="13" spans="1:8" ht="24" customHeight="1">
      <c r="A13" s="72" t="s">
        <v>173</v>
      </c>
      <c r="B13" s="69" t="s">
        <v>35</v>
      </c>
      <c r="C13" s="24"/>
      <c r="D13" s="24"/>
      <c r="E13" s="71" t="s">
        <v>174</v>
      </c>
      <c r="F13" s="21" t="s">
        <v>35</v>
      </c>
      <c r="G13" s="24">
        <v>312913546</v>
      </c>
      <c r="H13" s="24">
        <v>374714285</v>
      </c>
    </row>
    <row r="14" spans="1:8" ht="24" customHeight="1">
      <c r="A14" s="72" t="s">
        <v>175</v>
      </c>
      <c r="B14" s="69">
        <f>SUM(B6:B13)</f>
        <v>0</v>
      </c>
      <c r="C14" s="24">
        <f>SUM(C6:C13)</f>
        <v>0</v>
      </c>
      <c r="D14" s="24" t="e">
        <f>B14/C14</f>
        <v>#DIV/0!</v>
      </c>
      <c r="E14" s="71" t="s">
        <v>176</v>
      </c>
      <c r="F14" s="21" t="s">
        <v>35</v>
      </c>
      <c r="G14" s="24">
        <v>312913546</v>
      </c>
      <c r="H14" s="24">
        <v>374714285</v>
      </c>
    </row>
    <row r="15" spans="1:8" ht="24" customHeight="1">
      <c r="A15" s="70" t="s">
        <v>177</v>
      </c>
      <c r="B15" s="69" t="s">
        <v>178</v>
      </c>
      <c r="C15" s="24"/>
      <c r="D15" s="24"/>
      <c r="E15" s="71" t="s">
        <v>179</v>
      </c>
      <c r="F15" s="21" t="s">
        <v>178</v>
      </c>
      <c r="G15" s="24">
        <v>28</v>
      </c>
      <c r="H15" s="24">
        <v>28</v>
      </c>
    </row>
    <row r="16" spans="1:8" ht="24" customHeight="1">
      <c r="A16" s="70" t="s">
        <v>180</v>
      </c>
      <c r="B16" s="69" t="s">
        <v>67</v>
      </c>
      <c r="C16" s="24" t="s">
        <v>67</v>
      </c>
      <c r="D16" s="24" t="s">
        <v>67</v>
      </c>
      <c r="E16" s="23" t="s">
        <v>181</v>
      </c>
      <c r="F16" s="21" t="s">
        <v>67</v>
      </c>
      <c r="G16" s="24" t="s">
        <v>67</v>
      </c>
      <c r="H16" s="24" t="s">
        <v>67</v>
      </c>
    </row>
    <row r="17" spans="1:8" ht="24" customHeight="1">
      <c r="A17" s="23" t="s">
        <v>182</v>
      </c>
      <c r="B17" s="69" t="s">
        <v>158</v>
      </c>
      <c r="C17" s="24"/>
      <c r="D17" s="24"/>
      <c r="E17" s="23" t="s">
        <v>183</v>
      </c>
      <c r="F17" s="21" t="s">
        <v>158</v>
      </c>
      <c r="G17" s="24">
        <v>135000</v>
      </c>
      <c r="H17" s="24">
        <v>135000</v>
      </c>
    </row>
    <row r="18" spans="1:8" ht="24" customHeight="1">
      <c r="A18" s="73" t="s">
        <v>184</v>
      </c>
      <c r="B18" s="30" t="s">
        <v>158</v>
      </c>
      <c r="C18" s="31"/>
      <c r="D18" s="31"/>
      <c r="E18" s="73" t="s">
        <v>185</v>
      </c>
      <c r="F18" s="30" t="s">
        <v>158</v>
      </c>
      <c r="G18" s="31">
        <v>88252</v>
      </c>
      <c r="H18" s="31">
        <v>89039</v>
      </c>
    </row>
    <row r="19" spans="1:7" s="15" customFormat="1" ht="22.5" customHeight="1">
      <c r="A19" s="37" t="s">
        <v>31</v>
      </c>
      <c r="B19" s="38"/>
      <c r="C19" s="38"/>
      <c r="D19" s="39"/>
      <c r="E19" s="38"/>
      <c r="F19" s="38"/>
      <c r="G19" s="40"/>
    </row>
  </sheetData>
  <sheetProtection/>
  <mergeCells count="1">
    <mergeCell ref="A2:H2"/>
  </mergeCells>
  <printOptions horizontalCentered="1"/>
  <pageMargins left="0.75" right="0.75" top="0.98" bottom="0.98" header="0.51" footer="0.51"/>
  <pageSetup errors="blank" firstPageNumber="87" useFirstPageNumber="1" fitToHeight="1" fitToWidth="1" horizontalDpi="600" verticalDpi="600" orientation="landscape" paperSize="9" scale="73"/>
  <headerFooter alignWithMargins="0">
    <oddFooter>&amp;C7-&amp;P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21"/>
  <sheetViews>
    <sheetView showZeros="0" workbookViewId="0" topLeftCell="A1">
      <selection activeCell="A1" sqref="A1"/>
    </sheetView>
  </sheetViews>
  <sheetFormatPr defaultColWidth="9.00390625" defaultRowHeight="14.25" customHeight="1"/>
  <cols>
    <col min="1" max="1" width="30.75390625" style="2" customWidth="1"/>
    <col min="2" max="2" width="10.50390625" style="2" customWidth="1"/>
    <col min="3" max="3" width="19.625" style="2" customWidth="1"/>
    <col min="4" max="4" width="19.875" style="2" customWidth="1"/>
    <col min="5" max="5" width="32.375" style="2" customWidth="1"/>
    <col min="6" max="6" width="10.125" style="2" customWidth="1"/>
    <col min="7" max="8" width="18.25390625" style="2" customWidth="1"/>
    <col min="9" max="16384" width="8.00390625" style="2" customWidth="1"/>
  </cols>
  <sheetData>
    <row r="1" spans="1:8" ht="15.75" customHeight="1">
      <c r="A1" s="16" t="s">
        <v>186</v>
      </c>
      <c r="B1" s="42"/>
      <c r="C1" s="42"/>
      <c r="D1" s="42"/>
      <c r="E1" s="42"/>
      <c r="F1" s="42"/>
      <c r="G1" s="42"/>
      <c r="H1" s="42"/>
    </row>
    <row r="2" spans="1:8" ht="39.75" customHeight="1">
      <c r="A2" s="43" t="s">
        <v>187</v>
      </c>
      <c r="B2" s="44"/>
      <c r="C2" s="44"/>
      <c r="D2" s="44"/>
      <c r="E2" s="44"/>
      <c r="F2" s="44"/>
      <c r="G2" s="44"/>
      <c r="H2" s="44"/>
    </row>
    <row r="3" spans="1:8" ht="15.75" customHeight="1">
      <c r="A3" s="45"/>
      <c r="B3" s="45"/>
      <c r="C3" s="45"/>
      <c r="D3" s="45"/>
      <c r="E3" s="45"/>
      <c r="F3" s="45"/>
      <c r="G3" s="45"/>
      <c r="H3" s="46"/>
    </row>
    <row r="4" spans="1:8" ht="39.75" customHeight="1">
      <c r="A4" s="47" t="s">
        <v>154</v>
      </c>
      <c r="B4" s="47" t="s">
        <v>153</v>
      </c>
      <c r="C4" s="21" t="s">
        <v>57</v>
      </c>
      <c r="D4" s="21" t="s">
        <v>58</v>
      </c>
      <c r="E4" s="47" t="s">
        <v>188</v>
      </c>
      <c r="F4" s="47" t="s">
        <v>153</v>
      </c>
      <c r="G4" s="21" t="s">
        <v>57</v>
      </c>
      <c r="H4" s="21" t="s">
        <v>58</v>
      </c>
    </row>
    <row r="5" spans="1:8" ht="24" customHeight="1">
      <c r="A5" s="48" t="s">
        <v>189</v>
      </c>
      <c r="B5" s="47" t="s">
        <v>67</v>
      </c>
      <c r="C5" s="49" t="s">
        <v>67</v>
      </c>
      <c r="D5" s="49" t="s">
        <v>67</v>
      </c>
      <c r="E5" s="50" t="s">
        <v>190</v>
      </c>
      <c r="F5" s="47" t="s">
        <v>67</v>
      </c>
      <c r="G5" s="49" t="s">
        <v>67</v>
      </c>
      <c r="H5" s="49" t="s">
        <v>67</v>
      </c>
    </row>
    <row r="6" spans="1:8" ht="24" customHeight="1">
      <c r="A6" s="48" t="s">
        <v>191</v>
      </c>
      <c r="B6" s="47" t="s">
        <v>158</v>
      </c>
      <c r="C6" s="49">
        <v>36000</v>
      </c>
      <c r="D6" s="49">
        <v>36000</v>
      </c>
      <c r="E6" s="50" t="s">
        <v>192</v>
      </c>
      <c r="F6" s="47" t="s">
        <v>158</v>
      </c>
      <c r="G6" s="49">
        <v>0</v>
      </c>
      <c r="H6" s="49">
        <v>0</v>
      </c>
    </row>
    <row r="7" spans="1:8" ht="24" customHeight="1">
      <c r="A7" s="48" t="s">
        <v>193</v>
      </c>
      <c r="B7" s="47" t="s">
        <v>158</v>
      </c>
      <c r="C7" s="49">
        <v>25379</v>
      </c>
      <c r="D7" s="49">
        <v>25379</v>
      </c>
      <c r="E7" s="50" t="s">
        <v>194</v>
      </c>
      <c r="F7" s="47" t="s">
        <v>195</v>
      </c>
      <c r="G7" s="49">
        <v>0</v>
      </c>
      <c r="H7" s="49">
        <v>0</v>
      </c>
    </row>
    <row r="8" spans="1:8" ht="24" customHeight="1">
      <c r="A8" s="48" t="s">
        <v>196</v>
      </c>
      <c r="B8" s="47" t="s">
        <v>158</v>
      </c>
      <c r="C8" s="49">
        <v>10621</v>
      </c>
      <c r="D8" s="49">
        <v>10621</v>
      </c>
      <c r="E8" s="50" t="s">
        <v>197</v>
      </c>
      <c r="F8" s="47" t="s">
        <v>195</v>
      </c>
      <c r="G8" s="49">
        <v>0</v>
      </c>
      <c r="H8" s="49">
        <v>0</v>
      </c>
    </row>
    <row r="9" spans="1:8" ht="24" customHeight="1">
      <c r="A9" s="48" t="s">
        <v>198</v>
      </c>
      <c r="B9" s="47" t="s">
        <v>35</v>
      </c>
      <c r="C9" s="49">
        <v>55888</v>
      </c>
      <c r="D9" s="49">
        <v>64064</v>
      </c>
      <c r="E9" s="50" t="s">
        <v>199</v>
      </c>
      <c r="F9" s="47" t="s">
        <v>195</v>
      </c>
      <c r="G9" s="49">
        <v>0</v>
      </c>
      <c r="H9" s="49">
        <v>0</v>
      </c>
    </row>
    <row r="10" spans="1:8" ht="24" customHeight="1">
      <c r="A10" s="48" t="s">
        <v>200</v>
      </c>
      <c r="B10" s="47" t="s">
        <v>35</v>
      </c>
      <c r="C10" s="49">
        <v>0</v>
      </c>
      <c r="D10" s="49">
        <v>0</v>
      </c>
      <c r="E10" s="48" t="s">
        <v>201</v>
      </c>
      <c r="F10" s="47" t="s">
        <v>67</v>
      </c>
      <c r="G10" s="49" t="s">
        <v>67</v>
      </c>
      <c r="H10" s="49" t="s">
        <v>67</v>
      </c>
    </row>
    <row r="11" spans="1:8" ht="31.5" customHeight="1">
      <c r="A11" s="48" t="s">
        <v>202</v>
      </c>
      <c r="B11" s="47" t="s">
        <v>35</v>
      </c>
      <c r="C11" s="49">
        <v>0</v>
      </c>
      <c r="D11" s="49">
        <v>0</v>
      </c>
      <c r="E11" s="50" t="s">
        <v>203</v>
      </c>
      <c r="F11" s="47" t="s">
        <v>158</v>
      </c>
      <c r="G11" s="49">
        <v>0</v>
      </c>
      <c r="H11" s="49">
        <v>0</v>
      </c>
    </row>
    <row r="12" spans="1:8" ht="31.5" customHeight="1">
      <c r="A12" s="48" t="s">
        <v>204</v>
      </c>
      <c r="B12" s="47" t="s">
        <v>35</v>
      </c>
      <c r="C12" s="49">
        <v>0</v>
      </c>
      <c r="D12" s="49">
        <v>0</v>
      </c>
      <c r="E12" s="50" t="s">
        <v>205</v>
      </c>
      <c r="F12" s="47" t="s">
        <v>206</v>
      </c>
      <c r="G12" s="49">
        <v>0</v>
      </c>
      <c r="H12" s="49">
        <v>0</v>
      </c>
    </row>
    <row r="13" spans="1:8" ht="24" customHeight="1">
      <c r="A13" s="48" t="s">
        <v>207</v>
      </c>
      <c r="B13" s="47" t="s">
        <v>67</v>
      </c>
      <c r="C13" s="49" t="s">
        <v>67</v>
      </c>
      <c r="D13" s="49" t="s">
        <v>67</v>
      </c>
      <c r="E13" s="50" t="s">
        <v>208</v>
      </c>
      <c r="F13" s="47" t="s">
        <v>67</v>
      </c>
      <c r="G13" s="49" t="s">
        <v>67</v>
      </c>
      <c r="H13" s="49" t="s">
        <v>67</v>
      </c>
    </row>
    <row r="14" spans="1:8" ht="24" customHeight="1">
      <c r="A14" s="48" t="s">
        <v>192</v>
      </c>
      <c r="B14" s="47" t="s">
        <v>158</v>
      </c>
      <c r="C14" s="49">
        <v>567204</v>
      </c>
      <c r="D14" s="49">
        <v>567204</v>
      </c>
      <c r="E14" s="50" t="s">
        <v>192</v>
      </c>
      <c r="F14" s="47" t="s">
        <v>158</v>
      </c>
      <c r="G14" s="49">
        <v>0</v>
      </c>
      <c r="H14" s="49">
        <v>0</v>
      </c>
    </row>
    <row r="15" spans="1:8" ht="24" customHeight="1">
      <c r="A15" s="51" t="s">
        <v>194</v>
      </c>
      <c r="B15" s="52" t="s">
        <v>195</v>
      </c>
      <c r="C15" s="49">
        <v>540</v>
      </c>
      <c r="D15" s="49">
        <v>640</v>
      </c>
      <c r="E15" s="53" t="s">
        <v>194</v>
      </c>
      <c r="F15" s="47" t="s">
        <v>195</v>
      </c>
      <c r="G15" s="49">
        <v>0</v>
      </c>
      <c r="H15" s="49">
        <v>0</v>
      </c>
    </row>
    <row r="16" spans="1:8" ht="24" customHeight="1">
      <c r="A16" s="54" t="s">
        <v>197</v>
      </c>
      <c r="B16" s="55" t="s">
        <v>206</v>
      </c>
      <c r="C16" s="49">
        <v>120</v>
      </c>
      <c r="D16" s="56">
        <v>180</v>
      </c>
      <c r="E16" s="57" t="s">
        <v>197</v>
      </c>
      <c r="F16" s="47" t="s">
        <v>195</v>
      </c>
      <c r="G16" s="49">
        <v>0</v>
      </c>
      <c r="H16" s="49">
        <v>0</v>
      </c>
    </row>
    <row r="17" spans="1:8" ht="24" customHeight="1">
      <c r="A17" s="54" t="s">
        <v>199</v>
      </c>
      <c r="B17" s="55" t="s">
        <v>206</v>
      </c>
      <c r="C17" s="28">
        <v>420</v>
      </c>
      <c r="D17" s="58">
        <v>460</v>
      </c>
      <c r="E17" s="57" t="s">
        <v>199</v>
      </c>
      <c r="F17" s="52" t="s">
        <v>195</v>
      </c>
      <c r="G17" s="28">
        <v>0</v>
      </c>
      <c r="H17" s="28">
        <v>0</v>
      </c>
    </row>
    <row r="18" spans="1:8" ht="24" customHeight="1">
      <c r="A18" s="54" t="s">
        <v>201</v>
      </c>
      <c r="B18" s="59" t="s">
        <v>67</v>
      </c>
      <c r="C18" s="60" t="s">
        <v>67</v>
      </c>
      <c r="D18" s="60" t="s">
        <v>67</v>
      </c>
      <c r="E18" s="54" t="s">
        <v>201</v>
      </c>
      <c r="F18" s="59" t="s">
        <v>67</v>
      </c>
      <c r="G18" s="60" t="s">
        <v>67</v>
      </c>
      <c r="H18" s="60" t="s">
        <v>67</v>
      </c>
    </row>
    <row r="19" spans="1:8" ht="24" customHeight="1">
      <c r="A19" s="54" t="s">
        <v>203</v>
      </c>
      <c r="B19" s="55" t="s">
        <v>158</v>
      </c>
      <c r="C19" s="49">
        <v>567204</v>
      </c>
      <c r="D19" s="56">
        <v>567204</v>
      </c>
      <c r="E19" s="61" t="s">
        <v>203</v>
      </c>
      <c r="F19" s="55" t="s">
        <v>158</v>
      </c>
      <c r="G19" s="49">
        <v>0</v>
      </c>
      <c r="H19" s="49">
        <v>0</v>
      </c>
    </row>
    <row r="20" spans="1:8" ht="24" customHeight="1">
      <c r="A20" s="54" t="s">
        <v>205</v>
      </c>
      <c r="B20" s="55" t="s">
        <v>206</v>
      </c>
      <c r="C20" s="62">
        <v>21.66</v>
      </c>
      <c r="D20" s="63">
        <v>21.66</v>
      </c>
      <c r="E20" s="61" t="s">
        <v>205</v>
      </c>
      <c r="F20" s="55" t="s">
        <v>206</v>
      </c>
      <c r="G20" s="28">
        <v>0</v>
      </c>
      <c r="H20" s="28">
        <v>0</v>
      </c>
    </row>
    <row r="21" spans="1:8" s="15" customFormat="1" ht="22.5" customHeight="1">
      <c r="A21" s="37" t="s">
        <v>31</v>
      </c>
      <c r="B21" s="38"/>
      <c r="C21" s="38"/>
      <c r="D21" s="39"/>
      <c r="E21" s="38"/>
      <c r="F21" s="38"/>
      <c r="G21" s="64"/>
      <c r="H21" s="64"/>
    </row>
  </sheetData>
  <sheetProtection/>
  <mergeCells count="1">
    <mergeCell ref="A2:H2"/>
  </mergeCells>
  <printOptions horizontalCentered="1"/>
  <pageMargins left="0.75" right="0.75" top="0.98" bottom="0.98" header="0.51" footer="0.51"/>
  <pageSetup errors="blank" firstPageNumber="88" useFirstPageNumber="1" fitToHeight="1" fitToWidth="1" horizontalDpi="600" verticalDpi="600" orientation="landscape" paperSize="9" scale="76"/>
  <headerFooter alignWithMargins="0">
    <oddFooter>&amp;C7-&amp;P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4"/>
  <sheetViews>
    <sheetView workbookViewId="0" topLeftCell="A1">
      <selection activeCell="B14" sqref="B14:D14"/>
    </sheetView>
  </sheetViews>
  <sheetFormatPr defaultColWidth="8.00390625" defaultRowHeight="14.25" customHeight="1"/>
  <cols>
    <col min="1" max="1" width="25.25390625" style="2" customWidth="1"/>
    <col min="2" max="2" width="6.25390625" style="2" customWidth="1"/>
    <col min="3" max="3" width="15.875" style="2" customWidth="1"/>
    <col min="4" max="4" width="18.00390625" style="2" customWidth="1"/>
    <col min="5" max="5" width="35.375" style="2" customWidth="1"/>
    <col min="6" max="6" width="6.25390625" style="2" customWidth="1"/>
    <col min="7" max="7" width="16.625" style="2" customWidth="1"/>
    <col min="8" max="8" width="15.50390625" style="2" customWidth="1"/>
    <col min="9" max="16384" width="8.00390625" style="2" customWidth="1"/>
  </cols>
  <sheetData>
    <row r="1" spans="1:8" ht="18" customHeight="1">
      <c r="A1" s="16" t="s">
        <v>209</v>
      </c>
      <c r="B1" s="17"/>
      <c r="C1" s="17"/>
      <c r="D1" s="17"/>
      <c r="E1" s="17"/>
      <c r="F1" s="17"/>
      <c r="G1" s="17"/>
      <c r="H1" s="17"/>
    </row>
    <row r="2" spans="1:8" ht="37.5" customHeight="1">
      <c r="A2" s="18" t="s">
        <v>210</v>
      </c>
      <c r="B2" s="18"/>
      <c r="C2" s="18"/>
      <c r="D2" s="18"/>
      <c r="E2" s="18"/>
      <c r="F2" s="18"/>
      <c r="G2" s="18"/>
      <c r="H2" s="18"/>
    </row>
    <row r="3" spans="1:8" ht="15" customHeight="1">
      <c r="A3" s="19"/>
      <c r="B3" s="19"/>
      <c r="C3" s="19"/>
      <c r="D3" s="19"/>
      <c r="E3" s="19"/>
      <c r="F3" s="19"/>
      <c r="G3" s="19"/>
      <c r="H3" s="20"/>
    </row>
    <row r="4" spans="1:8" ht="37.5" customHeight="1">
      <c r="A4" s="21" t="s">
        <v>211</v>
      </c>
      <c r="B4" s="21" t="s">
        <v>153</v>
      </c>
      <c r="C4" s="21" t="s">
        <v>57</v>
      </c>
      <c r="D4" s="21" t="s">
        <v>58</v>
      </c>
      <c r="E4" s="22" t="s">
        <v>211</v>
      </c>
      <c r="F4" s="22" t="s">
        <v>153</v>
      </c>
      <c r="G4" s="21" t="s">
        <v>57</v>
      </c>
      <c r="H4" s="21" t="s">
        <v>58</v>
      </c>
    </row>
    <row r="5" spans="1:8" ht="30" customHeight="1">
      <c r="A5" s="23" t="s">
        <v>212</v>
      </c>
      <c r="B5" s="21" t="s">
        <v>67</v>
      </c>
      <c r="C5" s="24" t="s">
        <v>67</v>
      </c>
      <c r="D5" s="25" t="s">
        <v>67</v>
      </c>
      <c r="E5" s="23" t="s">
        <v>198</v>
      </c>
      <c r="F5" s="21" t="s">
        <v>35</v>
      </c>
      <c r="G5" s="26"/>
      <c r="H5" s="26"/>
    </row>
    <row r="6" spans="1:8" ht="30" customHeight="1">
      <c r="A6" s="23" t="s">
        <v>191</v>
      </c>
      <c r="B6" s="21" t="s">
        <v>158</v>
      </c>
      <c r="C6" s="24"/>
      <c r="D6" s="24"/>
      <c r="E6" s="23" t="s">
        <v>213</v>
      </c>
      <c r="F6" s="21" t="s">
        <v>158</v>
      </c>
      <c r="G6" s="26"/>
      <c r="H6" s="26"/>
    </row>
    <row r="7" spans="1:8" ht="30" customHeight="1">
      <c r="A7" s="23" t="s">
        <v>198</v>
      </c>
      <c r="B7" s="21" t="s">
        <v>35</v>
      </c>
      <c r="C7" s="24"/>
      <c r="D7" s="24"/>
      <c r="E7" s="23" t="s">
        <v>214</v>
      </c>
      <c r="F7" s="21" t="s">
        <v>67</v>
      </c>
      <c r="G7" s="26" t="s">
        <v>67</v>
      </c>
      <c r="H7" s="26" t="s">
        <v>67</v>
      </c>
    </row>
    <row r="8" spans="1:8" ht="30" customHeight="1">
      <c r="A8" s="23" t="s">
        <v>215</v>
      </c>
      <c r="B8" s="21" t="s">
        <v>158</v>
      </c>
      <c r="C8" s="24"/>
      <c r="D8" s="24"/>
      <c r="E8" s="23" t="s">
        <v>191</v>
      </c>
      <c r="F8" s="21" t="s">
        <v>158</v>
      </c>
      <c r="G8" s="27">
        <v>25300</v>
      </c>
      <c r="H8" s="27">
        <v>25300</v>
      </c>
    </row>
    <row r="9" spans="1:8" ht="30" customHeight="1">
      <c r="A9" s="23" t="s">
        <v>216</v>
      </c>
      <c r="B9" s="21" t="s">
        <v>217</v>
      </c>
      <c r="C9" s="24"/>
      <c r="D9" s="24"/>
      <c r="E9" s="23" t="s">
        <v>198</v>
      </c>
      <c r="F9" s="21" t="s">
        <v>35</v>
      </c>
      <c r="G9" s="28">
        <v>46268</v>
      </c>
      <c r="H9" s="28">
        <v>49404</v>
      </c>
    </row>
    <row r="10" spans="1:8" ht="30" customHeight="1">
      <c r="A10" s="29" t="s">
        <v>218</v>
      </c>
      <c r="B10" s="30" t="s">
        <v>158</v>
      </c>
      <c r="C10" s="31"/>
      <c r="D10" s="31"/>
      <c r="E10" s="23" t="s">
        <v>219</v>
      </c>
      <c r="F10" s="21" t="s">
        <v>220</v>
      </c>
      <c r="G10" s="32">
        <v>503</v>
      </c>
      <c r="H10" s="32">
        <v>593</v>
      </c>
    </row>
    <row r="11" spans="1:8" ht="30" customHeight="1">
      <c r="A11" s="33" t="s">
        <v>221</v>
      </c>
      <c r="B11" s="34" t="s">
        <v>67</v>
      </c>
      <c r="C11" s="35"/>
      <c r="D11" s="35"/>
      <c r="E11" s="23" t="s">
        <v>222</v>
      </c>
      <c r="F11" s="21" t="s">
        <v>220</v>
      </c>
      <c r="G11" s="36"/>
      <c r="H11" s="36"/>
    </row>
    <row r="12" spans="1:8" ht="30" customHeight="1">
      <c r="A12" s="23" t="s">
        <v>191</v>
      </c>
      <c r="B12" s="21" t="s">
        <v>158</v>
      </c>
      <c r="C12" s="24"/>
      <c r="D12" s="24"/>
      <c r="E12" s="21" t="s">
        <v>67</v>
      </c>
      <c r="F12" s="21" t="s">
        <v>67</v>
      </c>
      <c r="G12" s="26" t="s">
        <v>67</v>
      </c>
      <c r="H12" s="24" t="s">
        <v>67</v>
      </c>
    </row>
    <row r="13" spans="1:7" s="15" customFormat="1" ht="22.5" customHeight="1">
      <c r="A13" s="37" t="s">
        <v>31</v>
      </c>
      <c r="B13" s="38"/>
      <c r="C13" s="38"/>
      <c r="D13" s="39"/>
      <c r="E13" s="38"/>
      <c r="F13" s="38"/>
      <c r="G13" s="40"/>
    </row>
    <row r="14" ht="14.25" customHeight="1">
      <c r="C14" s="41"/>
    </row>
    <row r="18" ht="12.75" customHeight="1"/>
  </sheetData>
  <sheetProtection/>
  <mergeCells count="1">
    <mergeCell ref="A2:H2"/>
  </mergeCells>
  <printOptions horizontalCentered="1"/>
  <pageMargins left="0.75" right="0.75" top="0.98" bottom="0.98" header="0.51" footer="0.51"/>
  <pageSetup errors="blank" firstPageNumber="89" useFirstPageNumber="1" fitToHeight="1" fitToWidth="1" horizontalDpi="600" verticalDpi="600" orientation="landscape" paperSize="9" scale="87"/>
  <headerFooter alignWithMargins="0">
    <oddFooter>&amp;C7-&amp;P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21"/>
  <sheetViews>
    <sheetView tabSelected="1" workbookViewId="0" topLeftCell="A1">
      <selection activeCell="B7" sqref="B7"/>
    </sheetView>
  </sheetViews>
  <sheetFormatPr defaultColWidth="8.00390625" defaultRowHeight="14.25" customHeight="1"/>
  <cols>
    <col min="1" max="1" width="33.00390625" style="2" customWidth="1"/>
    <col min="2" max="2" width="15.375" style="2" customWidth="1"/>
    <col min="3" max="3" width="17.625" style="2" customWidth="1"/>
    <col min="4" max="4" width="25.75390625" style="2" customWidth="1"/>
    <col min="5" max="5" width="35.375" style="2" customWidth="1"/>
    <col min="6" max="6" width="14.625" style="2" customWidth="1"/>
    <col min="7" max="7" width="16.625" style="2" customWidth="1"/>
    <col min="8" max="8" width="15.50390625" style="2" customWidth="1"/>
    <col min="9" max="16384" width="8.00390625" style="2" customWidth="1"/>
  </cols>
  <sheetData>
    <row r="1" ht="19.5" customHeight="1">
      <c r="A1" s="3" t="s">
        <v>223</v>
      </c>
    </row>
    <row r="2" spans="1:6" s="1" customFormat="1" ht="45" customHeight="1">
      <c r="A2" s="4" t="s">
        <v>224</v>
      </c>
      <c r="B2" s="4"/>
      <c r="C2" s="4"/>
      <c r="D2" s="4"/>
      <c r="E2" s="4"/>
      <c r="F2" s="4"/>
    </row>
    <row r="3" spans="1:6" s="1" customFormat="1" ht="14.25">
      <c r="A3" s="5"/>
      <c r="B3" s="6"/>
      <c r="C3" s="6"/>
      <c r="D3" s="6"/>
      <c r="E3" s="6"/>
      <c r="F3" s="7" t="s">
        <v>225</v>
      </c>
    </row>
    <row r="4" spans="1:6" s="1" customFormat="1" ht="14.25">
      <c r="A4" s="8" t="s">
        <v>226</v>
      </c>
      <c r="B4" s="9" t="s">
        <v>57</v>
      </c>
      <c r="C4" s="9" t="s">
        <v>58</v>
      </c>
      <c r="D4" s="8" t="s">
        <v>226</v>
      </c>
      <c r="E4" s="9" t="s">
        <v>57</v>
      </c>
      <c r="F4" s="9" t="s">
        <v>58</v>
      </c>
    </row>
    <row r="5" spans="1:6" s="1" customFormat="1" ht="14.25">
      <c r="A5" s="10"/>
      <c r="B5" s="10"/>
      <c r="C5" s="10"/>
      <c r="D5" s="10"/>
      <c r="E5" s="10"/>
      <c r="F5" s="10"/>
    </row>
    <row r="6" spans="1:6" s="1" customFormat="1" ht="14.25">
      <c r="A6" s="11"/>
      <c r="B6" s="11"/>
      <c r="C6" s="11"/>
      <c r="D6" s="11"/>
      <c r="E6" s="11"/>
      <c r="F6" s="11"/>
    </row>
    <row r="7" spans="1:6" s="1" customFormat="1" ht="21.75" customHeight="1">
      <c r="A7" s="12" t="s">
        <v>227</v>
      </c>
      <c r="B7" s="13" t="s">
        <v>228</v>
      </c>
      <c r="C7" s="13" t="s">
        <v>229</v>
      </c>
      <c r="D7" s="12" t="s">
        <v>230</v>
      </c>
      <c r="E7" s="13" t="s">
        <v>231</v>
      </c>
      <c r="F7" s="13" t="s">
        <v>232</v>
      </c>
    </row>
    <row r="8" spans="1:6" s="1" customFormat="1" ht="21.75" customHeight="1">
      <c r="A8" s="12" t="s">
        <v>233</v>
      </c>
      <c r="B8" s="13"/>
      <c r="C8" s="13"/>
      <c r="D8" s="12" t="s">
        <v>234</v>
      </c>
      <c r="E8" s="13" t="s">
        <v>235</v>
      </c>
      <c r="F8" s="13" t="s">
        <v>236</v>
      </c>
    </row>
    <row r="9" spans="1:6" s="1" customFormat="1" ht="21.75" customHeight="1">
      <c r="A9" s="12" t="s">
        <v>237</v>
      </c>
      <c r="B9" s="14">
        <v>203</v>
      </c>
      <c r="C9" s="13" t="s">
        <v>238</v>
      </c>
      <c r="D9" s="12" t="s">
        <v>65</v>
      </c>
      <c r="E9" s="13" t="s">
        <v>239</v>
      </c>
      <c r="F9" s="13" t="s">
        <v>240</v>
      </c>
    </row>
    <row r="10" spans="1:6" s="1" customFormat="1" ht="21.75" customHeight="1">
      <c r="A10" s="12" t="s">
        <v>241</v>
      </c>
      <c r="B10" s="13" t="s">
        <v>242</v>
      </c>
      <c r="C10" s="13" t="s">
        <v>243</v>
      </c>
      <c r="D10" s="13" t="s">
        <v>67</v>
      </c>
      <c r="E10" s="13" t="s">
        <v>67</v>
      </c>
      <c r="F10" s="13" t="s">
        <v>67</v>
      </c>
    </row>
    <row r="11" spans="1:6" s="1" customFormat="1" ht="21.75" customHeight="1">
      <c r="A11" s="12" t="s">
        <v>244</v>
      </c>
      <c r="B11" s="13" t="s">
        <v>245</v>
      </c>
      <c r="C11" s="13" t="s">
        <v>246</v>
      </c>
      <c r="D11" s="13" t="s">
        <v>67</v>
      </c>
      <c r="E11" s="13" t="s">
        <v>67</v>
      </c>
      <c r="F11" s="13" t="s">
        <v>67</v>
      </c>
    </row>
    <row r="12" spans="1:6" s="1" customFormat="1" ht="21.75" customHeight="1">
      <c r="A12" s="12" t="s">
        <v>247</v>
      </c>
      <c r="B12" s="13" t="s">
        <v>248</v>
      </c>
      <c r="C12" s="13" t="s">
        <v>249</v>
      </c>
      <c r="D12" s="13" t="s">
        <v>67</v>
      </c>
      <c r="E12" s="13" t="s">
        <v>67</v>
      </c>
      <c r="F12" s="13" t="s">
        <v>67</v>
      </c>
    </row>
    <row r="13" spans="1:6" s="1" customFormat="1" ht="21.75" customHeight="1">
      <c r="A13" s="12" t="s">
        <v>250</v>
      </c>
      <c r="B13" s="13"/>
      <c r="C13" s="13"/>
      <c r="D13" s="12" t="s">
        <v>69</v>
      </c>
      <c r="E13" s="13"/>
      <c r="F13" s="13"/>
    </row>
    <row r="14" spans="1:6" s="1" customFormat="1" ht="21.75" customHeight="1">
      <c r="A14" s="12" t="s">
        <v>251</v>
      </c>
      <c r="B14" s="13" t="s">
        <v>252</v>
      </c>
      <c r="C14" s="13" t="s">
        <v>252</v>
      </c>
      <c r="D14" s="12" t="s">
        <v>253</v>
      </c>
      <c r="E14" s="13" t="s">
        <v>254</v>
      </c>
      <c r="F14" s="13" t="s">
        <v>255</v>
      </c>
    </row>
    <row r="15" spans="1:6" s="1" customFormat="1" ht="21.75" customHeight="1">
      <c r="A15" s="12" t="s">
        <v>256</v>
      </c>
      <c r="B15" s="13" t="s">
        <v>257</v>
      </c>
      <c r="C15" s="13" t="s">
        <v>258</v>
      </c>
      <c r="D15" s="12" t="s">
        <v>73</v>
      </c>
      <c r="E15" s="13" t="s">
        <v>259</v>
      </c>
      <c r="F15" s="13" t="s">
        <v>260</v>
      </c>
    </row>
    <row r="16" spans="1:6" s="1" customFormat="1" ht="21.75" customHeight="1">
      <c r="A16" s="12" t="s">
        <v>261</v>
      </c>
      <c r="B16" s="13"/>
      <c r="C16" s="13"/>
      <c r="D16" s="12" t="s">
        <v>75</v>
      </c>
      <c r="E16" s="13"/>
      <c r="F16" s="13"/>
    </row>
    <row r="17" spans="1:6" s="1" customFormat="1" ht="21.75" customHeight="1">
      <c r="A17" s="12" t="s">
        <v>262</v>
      </c>
      <c r="B17" s="13"/>
      <c r="C17" s="13"/>
      <c r="D17" s="12" t="s">
        <v>263</v>
      </c>
      <c r="E17" s="13"/>
      <c r="F17" s="13"/>
    </row>
    <row r="18" spans="1:6" s="1" customFormat="1" ht="21.75" customHeight="1">
      <c r="A18" s="12" t="s">
        <v>264</v>
      </c>
      <c r="B18" s="13" t="s">
        <v>257</v>
      </c>
      <c r="C18" s="13" t="s">
        <v>258</v>
      </c>
      <c r="D18" s="12" t="s">
        <v>78</v>
      </c>
      <c r="E18" s="13" t="s">
        <v>259</v>
      </c>
      <c r="F18" s="13" t="s">
        <v>260</v>
      </c>
    </row>
    <row r="19" spans="1:6" s="1" customFormat="1" ht="21.75" customHeight="1">
      <c r="A19" s="12" t="s">
        <v>67</v>
      </c>
      <c r="B19" s="13"/>
      <c r="C19" s="13"/>
      <c r="D19" s="12" t="s">
        <v>79</v>
      </c>
      <c r="E19" s="13" t="s">
        <v>265</v>
      </c>
      <c r="F19" s="13" t="s">
        <v>266</v>
      </c>
    </row>
    <row r="20" spans="1:6" s="1" customFormat="1" ht="21.75" customHeight="1">
      <c r="A20" s="12" t="s">
        <v>267</v>
      </c>
      <c r="B20" s="13" t="s">
        <v>268</v>
      </c>
      <c r="C20" s="13" t="s">
        <v>269</v>
      </c>
      <c r="D20" s="12" t="s">
        <v>81</v>
      </c>
      <c r="E20" s="13" t="s">
        <v>269</v>
      </c>
      <c r="F20" s="13" t="s">
        <v>270</v>
      </c>
    </row>
    <row r="21" spans="1:6" s="1" customFormat="1" ht="21.75" customHeight="1">
      <c r="A21" s="12" t="s">
        <v>82</v>
      </c>
      <c r="B21" s="13" t="s">
        <v>271</v>
      </c>
      <c r="C21" s="13" t="s">
        <v>272</v>
      </c>
      <c r="D21" s="12" t="s">
        <v>82</v>
      </c>
      <c r="E21" s="13" t="s">
        <v>271</v>
      </c>
      <c r="F21" s="13" t="s">
        <v>272</v>
      </c>
    </row>
    <row r="22" s="1" customFormat="1" ht="13.5" customHeight="1"/>
    <row r="23" s="1" customFormat="1" ht="13.5" customHeight="1"/>
    <row r="24" s="1" customFormat="1" ht="13.5" customHeight="1"/>
  </sheetData>
  <sheetProtection/>
  <mergeCells count="7">
    <mergeCell ref="A2:F2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0.98" bottom="0.98" header="0.51" footer="0.51"/>
  <pageSetup errors="blank" firstPageNumber="90" useFirstPageNumber="1" fitToHeight="1" fitToWidth="1" horizontalDpi="600" verticalDpi="600" orientation="landscape" paperSize="9" scale="86"/>
  <headerFooter alignWithMargins="0">
    <oddFooter>&amp;C7-&amp;P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M10" sqref="M10"/>
    </sheetView>
  </sheetViews>
  <sheetFormatPr defaultColWidth="8.00390625" defaultRowHeight="14.25"/>
  <cols>
    <col min="1" max="1" width="21.375" style="149" customWidth="1"/>
    <col min="2" max="2" width="15.125" style="149" customWidth="1"/>
    <col min="3" max="3" width="13.125" style="149" customWidth="1"/>
    <col min="4" max="4" width="8.50390625" style="150" bestFit="1" customWidth="1"/>
    <col min="5" max="5" width="13.375" style="151" customWidth="1"/>
    <col min="6" max="6" width="12.625" style="151" customWidth="1"/>
    <col min="7" max="7" width="8.50390625" style="150" bestFit="1" customWidth="1"/>
    <col min="8" max="9" width="8.75390625" style="150" customWidth="1"/>
    <col min="10" max="10" width="9.00390625" style="152" customWidth="1"/>
    <col min="11" max="16384" width="8.00390625" style="152" customWidth="1"/>
  </cols>
  <sheetData>
    <row r="1" ht="14.25">
      <c r="A1" s="153" t="s">
        <v>10</v>
      </c>
    </row>
    <row r="2" spans="1:10" ht="25.5" customHeight="1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2.5">
      <c r="A3" s="155"/>
      <c r="B3" s="155"/>
      <c r="C3" s="155"/>
      <c r="D3" s="155"/>
      <c r="E3" s="155"/>
      <c r="F3" s="156" t="s">
        <v>12</v>
      </c>
      <c r="G3" s="156"/>
      <c r="H3" s="156"/>
      <c r="I3" s="156"/>
      <c r="J3" s="156"/>
    </row>
    <row r="4" spans="1:10" ht="33" customHeight="1">
      <c r="A4" s="157" t="s">
        <v>13</v>
      </c>
      <c r="B4" s="158" t="s">
        <v>14</v>
      </c>
      <c r="C4" s="158"/>
      <c r="D4" s="159" t="s">
        <v>15</v>
      </c>
      <c r="E4" s="160" t="s">
        <v>16</v>
      </c>
      <c r="F4" s="160"/>
      <c r="G4" s="161" t="s">
        <v>15</v>
      </c>
      <c r="H4" s="159" t="s">
        <v>17</v>
      </c>
      <c r="I4" s="159" t="s">
        <v>18</v>
      </c>
      <c r="J4" s="173" t="s">
        <v>19</v>
      </c>
    </row>
    <row r="5" spans="1:10" s="148" customFormat="1" ht="45" customHeight="1">
      <c r="A5" s="157"/>
      <c r="B5" s="158" t="s">
        <v>20</v>
      </c>
      <c r="C5" s="158" t="s">
        <v>21</v>
      </c>
      <c r="D5" s="162"/>
      <c r="E5" s="160" t="s">
        <v>20</v>
      </c>
      <c r="F5" s="160" t="s">
        <v>21</v>
      </c>
      <c r="G5" s="163"/>
      <c r="H5" s="163"/>
      <c r="I5" s="162"/>
      <c r="J5" s="174"/>
    </row>
    <row r="6" spans="1:10" ht="36" customHeight="1">
      <c r="A6" s="157" t="s">
        <v>22</v>
      </c>
      <c r="B6" s="164"/>
      <c r="C6" s="164"/>
      <c r="D6" s="165"/>
      <c r="E6" s="166"/>
      <c r="F6" s="164"/>
      <c r="G6" s="165"/>
      <c r="H6" s="167"/>
      <c r="I6" s="167"/>
      <c r="J6" s="175"/>
    </row>
    <row r="7" spans="1:10" ht="36" customHeight="1">
      <c r="A7" s="158" t="s">
        <v>23</v>
      </c>
      <c r="B7" s="168">
        <v>9194</v>
      </c>
      <c r="C7" s="164">
        <v>10124</v>
      </c>
      <c r="D7" s="165">
        <f aca="true" t="shared" si="0" ref="D7:D11">B7/C7</f>
        <v>0.9081390754642433</v>
      </c>
      <c r="E7" s="169">
        <v>9307</v>
      </c>
      <c r="F7" s="164">
        <v>9836</v>
      </c>
      <c r="G7" s="165">
        <f aca="true" t="shared" si="1" ref="G7:G14">E7/F7</f>
        <v>0.9462179747864986</v>
      </c>
      <c r="H7" s="167">
        <f aca="true" t="shared" si="2" ref="H7:H11">B7-E7</f>
        <v>-113</v>
      </c>
      <c r="I7" s="167">
        <v>1862</v>
      </c>
      <c r="J7" s="176">
        <f>H7+I7</f>
        <v>1749</v>
      </c>
    </row>
    <row r="8" spans="1:10" ht="36" customHeight="1">
      <c r="A8" s="157" t="s">
        <v>24</v>
      </c>
      <c r="B8" s="168">
        <v>14877</v>
      </c>
      <c r="C8" s="168">
        <v>14925</v>
      </c>
      <c r="D8" s="165">
        <f t="shared" si="0"/>
        <v>0.99678391959799</v>
      </c>
      <c r="E8" s="169">
        <v>15130</v>
      </c>
      <c r="F8" s="168">
        <v>14206</v>
      </c>
      <c r="G8" s="165">
        <f t="shared" si="1"/>
        <v>1.0650429396029846</v>
      </c>
      <c r="H8" s="167">
        <f t="shared" si="2"/>
        <v>-253</v>
      </c>
      <c r="I8" s="167">
        <v>16791</v>
      </c>
      <c r="J8" s="176">
        <f>H8+I8</f>
        <v>16538</v>
      </c>
    </row>
    <row r="9" spans="1:10" ht="36" customHeight="1">
      <c r="A9" s="157" t="s">
        <v>25</v>
      </c>
      <c r="B9" s="168"/>
      <c r="C9" s="168"/>
      <c r="D9" s="165"/>
      <c r="E9" s="169"/>
      <c r="F9" s="168"/>
      <c r="G9" s="165"/>
      <c r="H9" s="167"/>
      <c r="I9" s="167"/>
      <c r="J9" s="175"/>
    </row>
    <row r="10" spans="1:10" ht="36" customHeight="1">
      <c r="A10" s="158" t="s">
        <v>26</v>
      </c>
      <c r="B10" s="168">
        <v>34700</v>
      </c>
      <c r="C10" s="168">
        <v>31928</v>
      </c>
      <c r="D10" s="165">
        <f t="shared" si="0"/>
        <v>1.0868203457780006</v>
      </c>
      <c r="E10" s="169">
        <v>30466</v>
      </c>
      <c r="F10" s="168">
        <v>26679</v>
      </c>
      <c r="G10" s="165">
        <f t="shared" si="1"/>
        <v>1.1419468495820684</v>
      </c>
      <c r="H10" s="167">
        <f t="shared" si="2"/>
        <v>4234</v>
      </c>
      <c r="I10" s="167">
        <v>30249</v>
      </c>
      <c r="J10" s="175">
        <v>34483</v>
      </c>
    </row>
    <row r="11" spans="1:10" ht="36" customHeight="1">
      <c r="A11" s="158" t="s">
        <v>27</v>
      </c>
      <c r="B11" s="168">
        <v>3390</v>
      </c>
      <c r="C11" s="168">
        <v>3516</v>
      </c>
      <c r="D11" s="165">
        <f t="shared" si="0"/>
        <v>0.9641638225255973</v>
      </c>
      <c r="E11" s="169">
        <v>3081</v>
      </c>
      <c r="F11" s="168">
        <v>3257</v>
      </c>
      <c r="G11" s="165">
        <f t="shared" si="1"/>
        <v>0.9459625422167639</v>
      </c>
      <c r="H11" s="167">
        <f t="shared" si="2"/>
        <v>309</v>
      </c>
      <c r="I11" s="167">
        <v>415</v>
      </c>
      <c r="J11" s="175">
        <v>724</v>
      </c>
    </row>
    <row r="12" spans="1:10" ht="36" customHeight="1">
      <c r="A12" s="157" t="s">
        <v>28</v>
      </c>
      <c r="B12" s="168"/>
      <c r="C12" s="168"/>
      <c r="D12" s="165"/>
      <c r="E12" s="169"/>
      <c r="F12" s="168"/>
      <c r="G12" s="165"/>
      <c r="H12" s="167"/>
      <c r="I12" s="167"/>
      <c r="J12" s="175"/>
    </row>
    <row r="13" spans="1:10" ht="36" customHeight="1">
      <c r="A13" s="157" t="s">
        <v>29</v>
      </c>
      <c r="B13" s="168"/>
      <c r="C13" s="168"/>
      <c r="D13" s="165"/>
      <c r="E13" s="169"/>
      <c r="F13" s="168"/>
      <c r="G13" s="165"/>
      <c r="H13" s="167"/>
      <c r="I13" s="167"/>
      <c r="J13" s="175"/>
    </row>
    <row r="14" spans="1:10" ht="36" customHeight="1">
      <c r="A14" s="157" t="s">
        <v>30</v>
      </c>
      <c r="B14" s="168">
        <f aca="true" t="shared" si="3" ref="B14:F14">SUM(B6:B13)</f>
        <v>62161</v>
      </c>
      <c r="C14" s="168">
        <f t="shared" si="3"/>
        <v>60493</v>
      </c>
      <c r="D14" s="165">
        <f>B14/C14</f>
        <v>1.0275734382490536</v>
      </c>
      <c r="E14" s="169">
        <f t="shared" si="3"/>
        <v>57984</v>
      </c>
      <c r="F14" s="168">
        <f t="shared" si="3"/>
        <v>53978</v>
      </c>
      <c r="G14" s="165">
        <f t="shared" si="1"/>
        <v>1.0742154210974841</v>
      </c>
      <c r="H14" s="167">
        <f>B14-E14</f>
        <v>4177</v>
      </c>
      <c r="I14" s="168">
        <f>SUM(I6:I13)</f>
        <v>49317</v>
      </c>
      <c r="J14" s="168">
        <f>SUM(J6:J13)</f>
        <v>53494</v>
      </c>
    </row>
    <row r="15" spans="1:6" ht="22.5" customHeight="1">
      <c r="A15" s="170" t="s">
        <v>31</v>
      </c>
      <c r="B15" s="171"/>
      <c r="C15" s="171"/>
      <c r="D15" s="172"/>
      <c r="E15" s="171"/>
      <c r="F15" s="171"/>
    </row>
  </sheetData>
  <sheetProtection/>
  <mergeCells count="10">
    <mergeCell ref="A2:J2"/>
    <mergeCell ref="F3:J3"/>
    <mergeCell ref="B4:C4"/>
    <mergeCell ref="E4:F4"/>
    <mergeCell ref="A4:A5"/>
    <mergeCell ref="D4:D5"/>
    <mergeCell ref="G4:G5"/>
    <mergeCell ref="H4:H5"/>
    <mergeCell ref="I4:I5"/>
    <mergeCell ref="J4:J5"/>
  </mergeCells>
  <printOptions/>
  <pageMargins left="0.75" right="0.75" top="0.76" bottom="0.56" header="0.5" footer="0.5"/>
  <pageSetup firstPageNumber="78" useFirstPageNumber="1" horizontalDpi="600" verticalDpi="600" orientation="landscape" paperSize="9" scale="95"/>
  <headerFooter alignWithMargins="0">
    <oddFooter>&amp;C7-&amp;P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18"/>
  <sheetViews>
    <sheetView workbookViewId="0" topLeftCell="A1">
      <selection activeCell="A1" sqref="A1"/>
    </sheetView>
  </sheetViews>
  <sheetFormatPr defaultColWidth="8.00390625" defaultRowHeight="14.25" customHeight="1"/>
  <cols>
    <col min="1" max="1" width="33.875" style="41" bestFit="1" customWidth="1"/>
    <col min="2" max="2" width="11.125" style="41" customWidth="1"/>
    <col min="3" max="3" width="9.875" style="41" customWidth="1"/>
    <col min="4" max="4" width="11.125" style="41" customWidth="1"/>
    <col min="5" max="5" width="17.875" style="41" hidden="1" customWidth="1"/>
    <col min="6" max="6" width="13.375" style="41" customWidth="1"/>
    <col min="7" max="7" width="11.25390625" style="41" customWidth="1"/>
    <col min="8" max="8" width="8.125" style="41" customWidth="1"/>
    <col min="9" max="9" width="7.125" style="41" customWidth="1"/>
    <col min="10" max="10" width="7.375" style="41" customWidth="1"/>
    <col min="11" max="11" width="11.875" style="41" customWidth="1"/>
    <col min="12" max="16384" width="8.00390625" style="41" customWidth="1"/>
  </cols>
  <sheetData>
    <row r="1" spans="1:10" ht="13.5" customHeight="1">
      <c r="A1" s="16" t="s">
        <v>32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9.75" customHeight="1">
      <c r="A2" s="136" t="s">
        <v>33</v>
      </c>
      <c r="B2" s="136"/>
      <c r="C2" s="136"/>
      <c r="D2" s="135"/>
      <c r="E2" s="136"/>
      <c r="F2" s="136"/>
      <c r="G2" s="136"/>
      <c r="H2" s="136"/>
      <c r="I2" s="136"/>
      <c r="J2" s="136"/>
    </row>
    <row r="3" spans="1:10" ht="15.75" customHeight="1">
      <c r="A3" s="137"/>
      <c r="B3" s="137"/>
      <c r="C3" s="137"/>
      <c r="D3" s="135"/>
      <c r="E3" s="137"/>
      <c r="F3" s="137"/>
      <c r="G3" s="137"/>
      <c r="H3" s="137"/>
      <c r="I3" s="144"/>
      <c r="J3" s="144"/>
    </row>
    <row r="4" spans="1:10" ht="15.75" customHeight="1">
      <c r="A4" s="138"/>
      <c r="B4" s="137"/>
      <c r="C4" s="137"/>
      <c r="D4" s="135"/>
      <c r="E4" s="137"/>
      <c r="F4" s="137"/>
      <c r="G4" s="137"/>
      <c r="H4" s="137"/>
      <c r="I4" s="145" t="s">
        <v>34</v>
      </c>
      <c r="J4" s="146" t="s">
        <v>35</v>
      </c>
    </row>
    <row r="5" spans="1:11" ht="46.5" customHeight="1">
      <c r="A5" s="133" t="s">
        <v>36</v>
      </c>
      <c r="B5" s="139" t="s">
        <v>37</v>
      </c>
      <c r="C5" s="139" t="s">
        <v>38</v>
      </c>
      <c r="D5" s="139" t="s">
        <v>23</v>
      </c>
      <c r="E5" s="139" t="s">
        <v>39</v>
      </c>
      <c r="F5" s="139" t="s">
        <v>40</v>
      </c>
      <c r="G5" s="139" t="s">
        <v>41</v>
      </c>
      <c r="H5" s="139" t="s">
        <v>28</v>
      </c>
      <c r="I5" s="139" t="s">
        <v>25</v>
      </c>
      <c r="J5" s="139" t="s">
        <v>29</v>
      </c>
      <c r="K5" s="139" t="s">
        <v>24</v>
      </c>
    </row>
    <row r="6" spans="1:11" ht="32.25" customHeight="1">
      <c r="A6" s="140" t="s">
        <v>42</v>
      </c>
      <c r="B6" s="133">
        <f>SUM(C6:K6)</f>
        <v>68430</v>
      </c>
      <c r="C6" s="133"/>
      <c r="D6" s="133">
        <v>11437</v>
      </c>
      <c r="E6" s="133"/>
      <c r="F6" s="141">
        <v>3846</v>
      </c>
      <c r="G6" s="141">
        <v>37001</v>
      </c>
      <c r="H6" s="141"/>
      <c r="I6" s="141"/>
      <c r="J6" s="141">
        <v>150</v>
      </c>
      <c r="K6" s="133">
        <v>15996</v>
      </c>
    </row>
    <row r="7" spans="1:11" ht="32.25" customHeight="1">
      <c r="A7" s="140" t="s">
        <v>43</v>
      </c>
      <c r="B7" s="133">
        <f aca="true" t="shared" si="0" ref="B7:B17">SUM(C7:K7)</f>
        <v>26487</v>
      </c>
      <c r="C7" s="133"/>
      <c r="D7" s="133">
        <v>10492</v>
      </c>
      <c r="E7" s="133"/>
      <c r="F7" s="141">
        <v>3801</v>
      </c>
      <c r="G7" s="141">
        <v>10210</v>
      </c>
      <c r="H7" s="141"/>
      <c r="I7" s="141"/>
      <c r="J7" s="141">
        <v>148</v>
      </c>
      <c r="K7" s="133">
        <v>1836</v>
      </c>
    </row>
    <row r="8" spans="1:11" ht="32.25" customHeight="1">
      <c r="A8" s="140" t="s">
        <v>44</v>
      </c>
      <c r="B8" s="133">
        <f t="shared" si="0"/>
        <v>947</v>
      </c>
      <c r="C8" s="133"/>
      <c r="D8" s="133">
        <v>28</v>
      </c>
      <c r="E8" s="133"/>
      <c r="F8" s="141">
        <v>2</v>
      </c>
      <c r="G8" s="141">
        <v>700</v>
      </c>
      <c r="H8" s="141"/>
      <c r="I8" s="141"/>
      <c r="J8" s="141">
        <v>2</v>
      </c>
      <c r="K8" s="133">
        <v>215</v>
      </c>
    </row>
    <row r="9" spans="1:11" ht="32.25" customHeight="1">
      <c r="A9" s="142" t="s">
        <v>45</v>
      </c>
      <c r="B9" s="133">
        <f t="shared" si="0"/>
        <v>40077</v>
      </c>
      <c r="C9" s="133"/>
      <c r="D9" s="133"/>
      <c r="E9" s="133"/>
      <c r="F9" s="141">
        <v>43</v>
      </c>
      <c r="G9" s="141">
        <v>26091</v>
      </c>
      <c r="H9" s="141"/>
      <c r="I9" s="141"/>
      <c r="J9" s="141"/>
      <c r="K9" s="133">
        <v>13943</v>
      </c>
    </row>
    <row r="10" spans="1:11" ht="32.25" customHeight="1">
      <c r="A10" s="142" t="s">
        <v>46</v>
      </c>
      <c r="B10" s="133">
        <f t="shared" si="0"/>
        <v>0</v>
      </c>
      <c r="C10" s="133"/>
      <c r="D10" s="133"/>
      <c r="E10" s="133"/>
      <c r="F10" s="141"/>
      <c r="G10" s="141"/>
      <c r="H10" s="141"/>
      <c r="I10" s="141"/>
      <c r="J10" s="141"/>
      <c r="K10" s="147"/>
    </row>
    <row r="11" spans="1:11" ht="32.25" customHeight="1">
      <c r="A11" s="142" t="s">
        <v>47</v>
      </c>
      <c r="B11" s="133">
        <f t="shared" si="0"/>
        <v>919</v>
      </c>
      <c r="C11" s="133"/>
      <c r="D11" s="133">
        <v>917</v>
      </c>
      <c r="E11" s="133"/>
      <c r="F11" s="141"/>
      <c r="G11" s="141"/>
      <c r="H11" s="141"/>
      <c r="I11" s="141"/>
      <c r="J11" s="141"/>
      <c r="K11" s="147">
        <v>2</v>
      </c>
    </row>
    <row r="12" spans="1:11" ht="32.25" customHeight="1">
      <c r="A12" s="140" t="s">
        <v>48</v>
      </c>
      <c r="B12" s="133">
        <f t="shared" si="0"/>
        <v>63559</v>
      </c>
      <c r="C12" s="133"/>
      <c r="D12" s="133">
        <v>11387</v>
      </c>
      <c r="E12" s="133"/>
      <c r="F12" s="141">
        <v>3743</v>
      </c>
      <c r="G12" s="141">
        <v>34000</v>
      </c>
      <c r="H12" s="141"/>
      <c r="I12" s="141"/>
      <c r="J12" s="141">
        <v>119</v>
      </c>
      <c r="K12" s="133">
        <v>14310</v>
      </c>
    </row>
    <row r="13" spans="1:11" ht="32.25" customHeight="1">
      <c r="A13" s="140" t="s">
        <v>49</v>
      </c>
      <c r="B13" s="133">
        <f t="shared" si="0"/>
        <v>62832</v>
      </c>
      <c r="C13" s="133"/>
      <c r="D13" s="133">
        <v>10864</v>
      </c>
      <c r="E13" s="133"/>
      <c r="F13" s="141">
        <v>3739</v>
      </c>
      <c r="G13" s="141">
        <v>34000</v>
      </c>
      <c r="H13" s="141"/>
      <c r="I13" s="141"/>
      <c r="J13" s="141">
        <v>119</v>
      </c>
      <c r="K13" s="133">
        <v>14110</v>
      </c>
    </row>
    <row r="14" spans="1:11" ht="32.25" customHeight="1">
      <c r="A14" s="140" t="s">
        <v>50</v>
      </c>
      <c r="B14" s="133">
        <f>SUM(B6:B13)</f>
        <v>263251</v>
      </c>
      <c r="C14" s="133">
        <f>SUM(C6:C13)</f>
        <v>0</v>
      </c>
      <c r="D14" s="133" t="e">
        <f>B14/C14</f>
        <v>#DIV/0!</v>
      </c>
      <c r="E14" s="133"/>
      <c r="F14" s="141">
        <v>4</v>
      </c>
      <c r="G14" s="141"/>
      <c r="H14" s="141"/>
      <c r="I14" s="141"/>
      <c r="J14" s="141"/>
      <c r="K14" s="147">
        <v>195</v>
      </c>
    </row>
    <row r="15" spans="1:11" ht="32.25" customHeight="1">
      <c r="A15" s="142" t="s">
        <v>51</v>
      </c>
      <c r="B15" s="133">
        <f t="shared" si="0"/>
        <v>40</v>
      </c>
      <c r="C15" s="133"/>
      <c r="D15" s="133">
        <v>35</v>
      </c>
      <c r="E15" s="133"/>
      <c r="F15" s="141"/>
      <c r="G15" s="141"/>
      <c r="H15" s="141"/>
      <c r="I15" s="141"/>
      <c r="J15" s="141"/>
      <c r="K15" s="147">
        <v>5</v>
      </c>
    </row>
    <row r="16" spans="1:11" ht="32.25" customHeight="1">
      <c r="A16" s="140" t="s">
        <v>52</v>
      </c>
      <c r="B16" s="133">
        <f t="shared" si="0"/>
        <v>4871</v>
      </c>
      <c r="C16" s="133"/>
      <c r="D16" s="133">
        <v>50</v>
      </c>
      <c r="E16" s="133"/>
      <c r="F16" s="141">
        <v>103</v>
      </c>
      <c r="G16" s="141">
        <v>3001</v>
      </c>
      <c r="H16" s="141"/>
      <c r="I16" s="141"/>
      <c r="J16" s="141">
        <v>31</v>
      </c>
      <c r="K16" s="133">
        <v>1686</v>
      </c>
    </row>
    <row r="17" spans="1:11" ht="32.25" customHeight="1">
      <c r="A17" s="140" t="s">
        <v>53</v>
      </c>
      <c r="B17" s="133">
        <f t="shared" si="0"/>
        <v>60370</v>
      </c>
      <c r="C17" s="133"/>
      <c r="D17" s="133">
        <v>1560</v>
      </c>
      <c r="E17" s="133"/>
      <c r="F17" s="141">
        <v>827</v>
      </c>
      <c r="G17" s="141">
        <v>37484</v>
      </c>
      <c r="H17" s="141"/>
      <c r="I17" s="141"/>
      <c r="J17" s="141">
        <v>73</v>
      </c>
      <c r="K17" s="133">
        <v>20426</v>
      </c>
    </row>
    <row r="18" spans="1:6" s="39" customFormat="1" ht="32.25" customHeight="1">
      <c r="A18" s="143" t="s">
        <v>31</v>
      </c>
      <c r="B18" s="38"/>
      <c r="C18" s="38"/>
      <c r="E18" s="38"/>
      <c r="F18" s="38"/>
    </row>
  </sheetData>
  <sheetProtection/>
  <mergeCells count="2">
    <mergeCell ref="A2:J2"/>
    <mergeCell ref="I3:J3"/>
  </mergeCells>
  <printOptions horizontalCentered="1"/>
  <pageMargins left="0.75" right="0.75" top="0.98" bottom="0.98" header="0.51" footer="0.51"/>
  <pageSetup errors="blank" firstPageNumber="79" useFirstPageNumber="1" fitToHeight="1" fitToWidth="1" horizontalDpi="600" verticalDpi="600" orientation="landscape" paperSize="9" scale="80"/>
  <headerFooter alignWithMargins="0">
    <oddFooter>&amp;C7-&amp;P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9"/>
  <sheetViews>
    <sheetView workbookViewId="0" topLeftCell="A1">
      <selection activeCell="A1" sqref="A1"/>
    </sheetView>
  </sheetViews>
  <sheetFormatPr defaultColWidth="8.00390625" defaultRowHeight="14.25" customHeight="1"/>
  <cols>
    <col min="1" max="1" width="26.125" style="2" customWidth="1"/>
    <col min="2" max="3" width="26.50390625" style="2" customWidth="1"/>
    <col min="4" max="4" width="24.00390625" style="2" customWidth="1"/>
    <col min="5" max="6" width="26.50390625" style="2" customWidth="1"/>
    <col min="7" max="16384" width="8.00390625" style="2" customWidth="1"/>
  </cols>
  <sheetData>
    <row r="1" spans="1:6" ht="16.5" customHeight="1">
      <c r="A1" s="16" t="s">
        <v>54</v>
      </c>
      <c r="B1" s="82"/>
      <c r="C1" s="82"/>
      <c r="D1" s="82"/>
      <c r="E1" s="82"/>
      <c r="F1" s="82"/>
    </row>
    <row r="2" spans="1:6" ht="39.75" customHeight="1">
      <c r="A2" s="18" t="s">
        <v>55</v>
      </c>
      <c r="B2" s="18"/>
      <c r="C2" s="18"/>
      <c r="D2" s="18"/>
      <c r="E2" s="18"/>
      <c r="F2" s="18"/>
    </row>
    <row r="3" spans="1:6" ht="15.75" customHeight="1">
      <c r="A3" s="129"/>
      <c r="B3" s="129"/>
      <c r="C3" s="129"/>
      <c r="D3" s="129"/>
      <c r="E3" s="74"/>
      <c r="F3" s="74"/>
    </row>
    <row r="4" spans="1:6" ht="15.75" customHeight="1">
      <c r="A4" s="19"/>
      <c r="B4" s="19"/>
      <c r="C4" s="19"/>
      <c r="D4" s="19"/>
      <c r="E4" s="20" t="s">
        <v>34</v>
      </c>
      <c r="F4" s="130" t="s">
        <v>35</v>
      </c>
    </row>
    <row r="5" spans="1:6" ht="39.75" customHeight="1">
      <c r="A5" s="21" t="s">
        <v>56</v>
      </c>
      <c r="B5" s="21" t="s">
        <v>57</v>
      </c>
      <c r="C5" s="21" t="s">
        <v>58</v>
      </c>
      <c r="D5" s="21" t="s">
        <v>59</v>
      </c>
      <c r="E5" s="93" t="s">
        <v>57</v>
      </c>
      <c r="F5" s="131" t="s">
        <v>58</v>
      </c>
    </row>
    <row r="6" spans="1:6" ht="24" customHeight="1">
      <c r="A6" s="23" t="s">
        <v>60</v>
      </c>
      <c r="B6" s="24"/>
      <c r="C6" s="24"/>
      <c r="D6" s="23" t="s">
        <v>61</v>
      </c>
      <c r="E6" s="132"/>
      <c r="F6" s="133"/>
    </row>
    <row r="7" spans="1:6" ht="24" customHeight="1">
      <c r="A7" s="23" t="s">
        <v>62</v>
      </c>
      <c r="B7" s="24"/>
      <c r="C7" s="24"/>
      <c r="D7" s="23" t="s">
        <v>63</v>
      </c>
      <c r="E7" s="132"/>
      <c r="F7" s="133"/>
    </row>
    <row r="8" spans="1:6" ht="24" customHeight="1">
      <c r="A8" s="23" t="s">
        <v>64</v>
      </c>
      <c r="B8" s="24"/>
      <c r="C8" s="24"/>
      <c r="D8" s="23" t="s">
        <v>65</v>
      </c>
      <c r="E8" s="132"/>
      <c r="F8" s="133"/>
    </row>
    <row r="9" spans="1:6" ht="24" customHeight="1">
      <c r="A9" s="23" t="s">
        <v>66</v>
      </c>
      <c r="B9" s="24"/>
      <c r="C9" s="24"/>
      <c r="D9" s="21" t="s">
        <v>67</v>
      </c>
      <c r="E9" s="132" t="s">
        <v>67</v>
      </c>
      <c r="F9" s="133" t="s">
        <v>67</v>
      </c>
    </row>
    <row r="10" spans="1:6" ht="24" customHeight="1">
      <c r="A10" s="23" t="s">
        <v>68</v>
      </c>
      <c r="B10" s="24"/>
      <c r="C10" s="24"/>
      <c r="D10" s="23" t="s">
        <v>69</v>
      </c>
      <c r="E10" s="132"/>
      <c r="F10" s="133"/>
    </row>
    <row r="11" spans="1:6" ht="24" customHeight="1">
      <c r="A11" s="23" t="s">
        <v>70</v>
      </c>
      <c r="B11" s="24"/>
      <c r="C11" s="24"/>
      <c r="D11" s="23" t="s">
        <v>71</v>
      </c>
      <c r="E11" s="132"/>
      <c r="F11" s="133"/>
    </row>
    <row r="12" spans="1:6" ht="24" customHeight="1">
      <c r="A12" s="23" t="s">
        <v>72</v>
      </c>
      <c r="B12" s="24"/>
      <c r="C12" s="24"/>
      <c r="D12" s="23" t="s">
        <v>73</v>
      </c>
      <c r="E12" s="132"/>
      <c r="F12" s="133"/>
    </row>
    <row r="13" spans="1:6" ht="24" customHeight="1">
      <c r="A13" s="23" t="s">
        <v>74</v>
      </c>
      <c r="B13" s="24"/>
      <c r="C13" s="24"/>
      <c r="D13" s="23" t="s">
        <v>75</v>
      </c>
      <c r="E13" s="132"/>
      <c r="F13" s="133"/>
    </row>
    <row r="14" spans="1:6" ht="24" customHeight="1">
      <c r="A14" s="23" t="s">
        <v>76</v>
      </c>
      <c r="B14" s="24">
        <f>SUM(B6:B13)</f>
        <v>0</v>
      </c>
      <c r="C14" s="24">
        <f>SUM(C6:C13)</f>
        <v>0</v>
      </c>
      <c r="D14" s="23" t="e">
        <f>B14/C14</f>
        <v>#DIV/0!</v>
      </c>
      <c r="E14" s="132"/>
      <c r="F14" s="133"/>
    </row>
    <row r="15" spans="1:6" ht="24" customHeight="1">
      <c r="A15" s="23" t="s">
        <v>77</v>
      </c>
      <c r="B15" s="24"/>
      <c r="C15" s="31"/>
      <c r="D15" s="23" t="s">
        <v>78</v>
      </c>
      <c r="E15" s="132"/>
      <c r="F15" s="133"/>
    </row>
    <row r="16" spans="1:6" ht="24" customHeight="1">
      <c r="A16" s="21" t="s">
        <v>67</v>
      </c>
      <c r="B16" s="132" t="s">
        <v>67</v>
      </c>
      <c r="C16" s="134" t="s">
        <v>67</v>
      </c>
      <c r="D16" s="23" t="s">
        <v>79</v>
      </c>
      <c r="E16" s="132"/>
      <c r="F16" s="133"/>
    </row>
    <row r="17" spans="1:6" ht="24" customHeight="1">
      <c r="A17" s="23" t="s">
        <v>80</v>
      </c>
      <c r="B17" s="24"/>
      <c r="C17" s="24"/>
      <c r="D17" s="23" t="s">
        <v>81</v>
      </c>
      <c r="E17" s="132"/>
      <c r="F17" s="133"/>
    </row>
    <row r="18" spans="1:6" ht="24" customHeight="1">
      <c r="A18" s="21" t="s">
        <v>82</v>
      </c>
      <c r="B18" s="24"/>
      <c r="C18" s="24"/>
      <c r="D18" s="21" t="s">
        <v>82</v>
      </c>
      <c r="E18" s="132"/>
      <c r="F18" s="133"/>
    </row>
    <row r="19" spans="1:7" s="15" customFormat="1" ht="22.5" customHeight="1">
      <c r="A19" s="37" t="s">
        <v>31</v>
      </c>
      <c r="B19" s="38"/>
      <c r="C19" s="38"/>
      <c r="D19" s="39"/>
      <c r="E19" s="38"/>
      <c r="F19" s="38"/>
      <c r="G19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0" useFirstPageNumber="1" fitToHeight="1" fitToWidth="1" horizontalDpi="600" verticalDpi="600" orientation="landscape" paperSize="9" scale="78"/>
  <headerFooter alignWithMargins="0">
    <oddFooter>&amp;C7-&amp;P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9"/>
  <sheetViews>
    <sheetView workbookViewId="0" topLeftCell="A1">
      <selection activeCell="A1" sqref="A1"/>
    </sheetView>
  </sheetViews>
  <sheetFormatPr defaultColWidth="8.00390625" defaultRowHeight="14.25" customHeight="1"/>
  <cols>
    <col min="1" max="1" width="26.125" style="2" customWidth="1"/>
    <col min="2" max="3" width="26.50390625" style="2" customWidth="1"/>
    <col min="4" max="4" width="24.00390625" style="2" customWidth="1"/>
    <col min="5" max="6" width="26.50390625" style="2" customWidth="1"/>
    <col min="7" max="16384" width="8.00390625" style="2" customWidth="1"/>
  </cols>
  <sheetData>
    <row r="1" spans="1:6" ht="21.75" customHeight="1">
      <c r="A1" s="16" t="s">
        <v>83</v>
      </c>
      <c r="B1" s="82"/>
      <c r="C1" s="82"/>
      <c r="D1" s="82"/>
      <c r="E1" s="82"/>
      <c r="F1" s="82"/>
    </row>
    <row r="2" spans="1:6" ht="39.75" customHeight="1">
      <c r="A2" s="18" t="s">
        <v>84</v>
      </c>
      <c r="B2" s="18"/>
      <c r="C2" s="18"/>
      <c r="D2" s="18"/>
      <c r="E2" s="18"/>
      <c r="F2" s="18"/>
    </row>
    <row r="3" spans="1:6" ht="15.75" customHeight="1">
      <c r="A3" s="129"/>
      <c r="B3" s="129"/>
      <c r="C3" s="129"/>
      <c r="D3" s="129"/>
      <c r="E3" s="74"/>
      <c r="F3" s="74"/>
    </row>
    <row r="4" spans="1:6" ht="15.75" customHeight="1">
      <c r="A4" s="19"/>
      <c r="B4" s="19"/>
      <c r="C4" s="19"/>
      <c r="D4" s="19"/>
      <c r="E4" s="20" t="s">
        <v>34</v>
      </c>
      <c r="F4" s="130" t="s">
        <v>35</v>
      </c>
    </row>
    <row r="5" spans="1:6" ht="39.75" customHeight="1">
      <c r="A5" s="21" t="s">
        <v>56</v>
      </c>
      <c r="B5" s="21" t="s">
        <v>57</v>
      </c>
      <c r="C5" s="21" t="s">
        <v>58</v>
      </c>
      <c r="D5" s="21" t="s">
        <v>59</v>
      </c>
      <c r="E5" s="93" t="s">
        <v>57</v>
      </c>
      <c r="F5" s="131" t="s">
        <v>58</v>
      </c>
    </row>
    <row r="6" spans="1:6" ht="24" customHeight="1">
      <c r="A6" s="23" t="s">
        <v>60</v>
      </c>
      <c r="B6" s="24">
        <v>9181</v>
      </c>
      <c r="C6" s="24">
        <v>10492</v>
      </c>
      <c r="D6" s="23" t="s">
        <v>61</v>
      </c>
      <c r="E6" s="132">
        <v>9967</v>
      </c>
      <c r="F6" s="133">
        <v>10864</v>
      </c>
    </row>
    <row r="7" spans="1:6" ht="24" customHeight="1">
      <c r="A7" s="23" t="s">
        <v>62</v>
      </c>
      <c r="B7" s="24">
        <v>26</v>
      </c>
      <c r="C7" s="24">
        <v>28</v>
      </c>
      <c r="D7" s="21" t="s">
        <v>67</v>
      </c>
      <c r="E7" s="132" t="s">
        <v>67</v>
      </c>
      <c r="F7" s="133" t="s">
        <v>67</v>
      </c>
    </row>
    <row r="8" spans="1:6" ht="24" customHeight="1">
      <c r="A8" s="23" t="s">
        <v>64</v>
      </c>
      <c r="B8" s="24"/>
      <c r="C8" s="24"/>
      <c r="D8" s="21" t="s">
        <v>67</v>
      </c>
      <c r="E8" s="132" t="s">
        <v>67</v>
      </c>
      <c r="F8" s="133" t="s">
        <v>67</v>
      </c>
    </row>
    <row r="9" spans="1:6" ht="24" customHeight="1">
      <c r="A9" s="23" t="s">
        <v>66</v>
      </c>
      <c r="B9" s="24"/>
      <c r="C9" s="24"/>
      <c r="D9" s="21" t="s">
        <v>67</v>
      </c>
      <c r="E9" s="132" t="s">
        <v>67</v>
      </c>
      <c r="F9" s="133" t="s">
        <v>67</v>
      </c>
    </row>
    <row r="10" spans="1:6" ht="24" customHeight="1">
      <c r="A10" s="23" t="s">
        <v>68</v>
      </c>
      <c r="B10" s="24"/>
      <c r="C10" s="24"/>
      <c r="D10" s="23" t="s">
        <v>85</v>
      </c>
      <c r="E10" s="132">
        <v>469</v>
      </c>
      <c r="F10" s="133">
        <v>488</v>
      </c>
    </row>
    <row r="11" spans="1:6" ht="24" customHeight="1">
      <c r="A11" s="23" t="s">
        <v>70</v>
      </c>
      <c r="B11" s="24">
        <v>904</v>
      </c>
      <c r="C11" s="24">
        <v>917</v>
      </c>
      <c r="D11" s="23" t="s">
        <v>86</v>
      </c>
      <c r="E11" s="132">
        <v>27</v>
      </c>
      <c r="F11" s="133">
        <v>35</v>
      </c>
    </row>
    <row r="12" spans="1:6" ht="24" customHeight="1">
      <c r="A12" s="23" t="s">
        <v>72</v>
      </c>
      <c r="B12" s="24">
        <v>10111</v>
      </c>
      <c r="C12" s="24">
        <v>11437</v>
      </c>
      <c r="D12" s="23" t="s">
        <v>87</v>
      </c>
      <c r="E12" s="132">
        <v>10463</v>
      </c>
      <c r="F12" s="133">
        <v>11387</v>
      </c>
    </row>
    <row r="13" spans="1:6" ht="24" customHeight="1">
      <c r="A13" s="23" t="s">
        <v>74</v>
      </c>
      <c r="B13" s="24"/>
      <c r="C13" s="24"/>
      <c r="D13" s="23" t="s">
        <v>88</v>
      </c>
      <c r="E13" s="132"/>
      <c r="F13" s="133"/>
    </row>
    <row r="14" spans="1:6" ht="24" customHeight="1">
      <c r="A14" s="23" t="s">
        <v>76</v>
      </c>
      <c r="B14" s="24">
        <f>SUM(B6:B13)</f>
        <v>20222</v>
      </c>
      <c r="C14" s="24">
        <f>SUM(C6:C13)</f>
        <v>22874</v>
      </c>
      <c r="D14" s="23">
        <f>B14/C14</f>
        <v>0.8840605053772842</v>
      </c>
      <c r="E14" s="132"/>
      <c r="F14" s="133"/>
    </row>
    <row r="15" spans="1:6" ht="24" customHeight="1">
      <c r="A15" s="23" t="s">
        <v>77</v>
      </c>
      <c r="B15" s="24">
        <v>10111</v>
      </c>
      <c r="C15" s="31">
        <v>11437</v>
      </c>
      <c r="D15" s="23" t="s">
        <v>89</v>
      </c>
      <c r="E15" s="132">
        <v>10463</v>
      </c>
      <c r="F15" s="133">
        <v>11387</v>
      </c>
    </row>
    <row r="16" spans="1:6" ht="24" customHeight="1">
      <c r="A16" s="21" t="s">
        <v>67</v>
      </c>
      <c r="B16" s="132" t="s">
        <v>67</v>
      </c>
      <c r="C16" s="134" t="s">
        <v>67</v>
      </c>
      <c r="D16" s="23" t="s">
        <v>90</v>
      </c>
      <c r="E16" s="132">
        <v>-352</v>
      </c>
      <c r="F16" s="133">
        <v>50</v>
      </c>
    </row>
    <row r="17" spans="1:6" ht="24" customHeight="1">
      <c r="A17" s="23" t="s">
        <v>80</v>
      </c>
      <c r="B17" s="24">
        <v>1862</v>
      </c>
      <c r="C17" s="24">
        <v>1510</v>
      </c>
      <c r="D17" s="23" t="s">
        <v>91</v>
      </c>
      <c r="E17" s="132">
        <v>1510</v>
      </c>
      <c r="F17" s="133">
        <v>1560</v>
      </c>
    </row>
    <row r="18" spans="1:6" ht="24" customHeight="1">
      <c r="A18" s="21" t="s">
        <v>82</v>
      </c>
      <c r="B18" s="24">
        <v>11973</v>
      </c>
      <c r="C18" s="24">
        <v>12947</v>
      </c>
      <c r="D18" s="21" t="s">
        <v>82</v>
      </c>
      <c r="E18" s="132">
        <v>11973</v>
      </c>
      <c r="F18" s="133">
        <v>12947</v>
      </c>
    </row>
    <row r="19" spans="1:7" s="15" customFormat="1" ht="22.5" customHeight="1">
      <c r="A19" s="37" t="s">
        <v>31</v>
      </c>
      <c r="B19" s="38"/>
      <c r="C19" s="38"/>
      <c r="D19" s="39"/>
      <c r="E19" s="38"/>
      <c r="F19" s="38"/>
      <c r="G19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1" useFirstPageNumber="1" fitToHeight="1" fitToWidth="1" horizontalDpi="600" verticalDpi="600" orientation="landscape" paperSize="9" scale="78"/>
  <headerFooter alignWithMargins="0">
    <oddFooter>&amp;C7-&amp;P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2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7.00390625" style="2" customWidth="1"/>
    <col min="2" max="9" width="22.00390625" style="2" customWidth="1"/>
    <col min="10" max="16384" width="8.00390625" style="2" customWidth="1"/>
  </cols>
  <sheetData>
    <row r="1" ht="14.25" customHeight="1">
      <c r="A1" s="16" t="s">
        <v>92</v>
      </c>
    </row>
    <row r="2" spans="1:9" ht="44.25" customHeight="1">
      <c r="A2" s="18" t="s">
        <v>93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4"/>
      <c r="B3" s="44"/>
      <c r="C3" s="44"/>
      <c r="D3" s="44"/>
      <c r="E3" s="44"/>
      <c r="F3" s="44"/>
      <c r="G3" s="44"/>
      <c r="H3" s="106"/>
      <c r="I3" s="128"/>
    </row>
    <row r="4" spans="1:9" ht="18" customHeight="1">
      <c r="A4" s="45"/>
      <c r="B4" s="45"/>
      <c r="C4" s="45"/>
      <c r="D4" s="45"/>
      <c r="E4" s="45"/>
      <c r="F4" s="45"/>
      <c r="G4" s="45"/>
      <c r="H4" s="107" t="s">
        <v>34</v>
      </c>
      <c r="I4" s="76" t="s">
        <v>35</v>
      </c>
    </row>
    <row r="5" spans="1:9" s="3" customFormat="1" ht="26.25" customHeight="1">
      <c r="A5" s="108" t="s">
        <v>94</v>
      </c>
      <c r="B5" s="109" t="s">
        <v>57</v>
      </c>
      <c r="C5" s="110"/>
      <c r="D5" s="110"/>
      <c r="E5" s="111"/>
      <c r="F5" s="109" t="s">
        <v>58</v>
      </c>
      <c r="G5" s="110"/>
      <c r="H5" s="110"/>
      <c r="I5" s="111"/>
    </row>
    <row r="6" spans="1:9" s="3" customFormat="1" ht="35.25" customHeight="1">
      <c r="A6" s="112"/>
      <c r="B6" s="113" t="s">
        <v>95</v>
      </c>
      <c r="C6" s="114" t="s">
        <v>96</v>
      </c>
      <c r="D6" s="114" t="s">
        <v>97</v>
      </c>
      <c r="E6" s="114" t="s">
        <v>98</v>
      </c>
      <c r="F6" s="113" t="s">
        <v>95</v>
      </c>
      <c r="G6" s="114" t="s">
        <v>96</v>
      </c>
      <c r="H6" s="114" t="s">
        <v>97</v>
      </c>
      <c r="I6" s="114" t="s">
        <v>98</v>
      </c>
    </row>
    <row r="7" spans="1:9" s="3" customFormat="1" ht="26.25" customHeight="1">
      <c r="A7" s="115" t="s">
        <v>99</v>
      </c>
      <c r="B7" s="116">
        <v>3341</v>
      </c>
      <c r="C7" s="116"/>
      <c r="D7" s="116"/>
      <c r="E7" s="116">
        <v>3341</v>
      </c>
      <c r="F7" s="116">
        <v>3801</v>
      </c>
      <c r="G7" s="116"/>
      <c r="H7" s="116"/>
      <c r="I7" s="116">
        <v>3801</v>
      </c>
    </row>
    <row r="8" spans="1:9" s="3" customFormat="1" ht="26.25" customHeight="1">
      <c r="A8" s="117" t="s">
        <v>100</v>
      </c>
      <c r="B8" s="118">
        <v>4</v>
      </c>
      <c r="C8" s="118"/>
      <c r="D8" s="118"/>
      <c r="E8" s="118">
        <v>4</v>
      </c>
      <c r="F8" s="116">
        <v>2</v>
      </c>
      <c r="G8" s="118"/>
      <c r="H8" s="118"/>
      <c r="I8" s="116">
        <v>2</v>
      </c>
    </row>
    <row r="9" spans="1:9" s="3" customFormat="1" ht="26.25" customHeight="1">
      <c r="A9" s="117" t="s">
        <v>64</v>
      </c>
      <c r="B9" s="118">
        <v>43</v>
      </c>
      <c r="C9" s="118"/>
      <c r="D9" s="118"/>
      <c r="E9" s="118">
        <v>43</v>
      </c>
      <c r="F9" s="116">
        <v>43</v>
      </c>
      <c r="G9" s="118"/>
      <c r="H9" s="118"/>
      <c r="I9" s="116">
        <v>43</v>
      </c>
    </row>
    <row r="10" spans="1:9" s="3" customFormat="1" ht="26.25" customHeight="1">
      <c r="A10" s="117" t="s">
        <v>68</v>
      </c>
      <c r="B10" s="118">
        <v>2</v>
      </c>
      <c r="C10" s="118"/>
      <c r="D10" s="118"/>
      <c r="E10" s="118">
        <v>2</v>
      </c>
      <c r="F10" s="116"/>
      <c r="G10" s="118"/>
      <c r="H10" s="118"/>
      <c r="I10" s="116"/>
    </row>
    <row r="11" spans="1:9" s="3" customFormat="1" ht="26.25" customHeight="1">
      <c r="A11" s="117" t="s">
        <v>70</v>
      </c>
      <c r="B11" s="118"/>
      <c r="C11" s="118"/>
      <c r="D11" s="118"/>
      <c r="E11" s="118"/>
      <c r="F11" s="116"/>
      <c r="G11" s="118"/>
      <c r="H11" s="118"/>
      <c r="I11" s="116"/>
    </row>
    <row r="12" spans="1:9" s="3" customFormat="1" ht="26.25" customHeight="1">
      <c r="A12" s="117" t="s">
        <v>72</v>
      </c>
      <c r="B12" s="118">
        <v>3390</v>
      </c>
      <c r="C12" s="118"/>
      <c r="D12" s="118"/>
      <c r="E12" s="118">
        <v>3390</v>
      </c>
      <c r="F12" s="116">
        <v>3846</v>
      </c>
      <c r="G12" s="118"/>
      <c r="H12" s="118"/>
      <c r="I12" s="116">
        <v>3846</v>
      </c>
    </row>
    <row r="13" spans="1:9" s="3" customFormat="1" ht="26.25" customHeight="1">
      <c r="A13" s="117" t="s">
        <v>74</v>
      </c>
      <c r="B13" s="118"/>
      <c r="C13" s="118"/>
      <c r="D13" s="118"/>
      <c r="E13" s="118"/>
      <c r="F13" s="116"/>
      <c r="G13" s="118"/>
      <c r="H13" s="118"/>
      <c r="I13" s="116"/>
    </row>
    <row r="14" spans="1:9" s="3" customFormat="1" ht="26.25" customHeight="1">
      <c r="A14" s="117" t="s">
        <v>76</v>
      </c>
      <c r="B14" s="118">
        <f>SUM(B6:B13)</f>
        <v>6780</v>
      </c>
      <c r="C14" s="118">
        <f>SUM(C6:C13)</f>
        <v>0</v>
      </c>
      <c r="D14" s="118" t="e">
        <f>B14/C14</f>
        <v>#DIV/0!</v>
      </c>
      <c r="E14" s="118"/>
      <c r="F14" s="116"/>
      <c r="G14" s="118"/>
      <c r="H14" s="118"/>
      <c r="I14" s="116"/>
    </row>
    <row r="15" spans="1:9" s="3" customFormat="1" ht="26.25" customHeight="1">
      <c r="A15" s="117" t="s">
        <v>77</v>
      </c>
      <c r="B15" s="118">
        <v>3390</v>
      </c>
      <c r="C15" s="118"/>
      <c r="D15" s="118"/>
      <c r="E15" s="118">
        <v>3390</v>
      </c>
      <c r="F15" s="116">
        <v>3846</v>
      </c>
      <c r="G15" s="118"/>
      <c r="H15" s="118"/>
      <c r="I15" s="116">
        <v>3846</v>
      </c>
    </row>
    <row r="16" spans="1:9" s="3" customFormat="1" ht="26.25" customHeight="1">
      <c r="A16" s="117" t="s">
        <v>80</v>
      </c>
      <c r="B16" s="118">
        <v>415</v>
      </c>
      <c r="C16" s="118"/>
      <c r="D16" s="118"/>
      <c r="E16" s="118">
        <v>415</v>
      </c>
      <c r="F16" s="116">
        <v>724</v>
      </c>
      <c r="G16" s="118"/>
      <c r="H16" s="118"/>
      <c r="I16" s="116">
        <v>724</v>
      </c>
    </row>
    <row r="17" spans="1:9" s="3" customFormat="1" ht="26.25" customHeight="1">
      <c r="A17" s="113" t="s">
        <v>82</v>
      </c>
      <c r="B17" s="118">
        <v>3805</v>
      </c>
      <c r="C17" s="118"/>
      <c r="D17" s="118"/>
      <c r="E17" s="118">
        <v>3805</v>
      </c>
      <c r="F17" s="116">
        <v>4570</v>
      </c>
      <c r="G17" s="118"/>
      <c r="H17" s="118"/>
      <c r="I17" s="116">
        <v>4570</v>
      </c>
    </row>
    <row r="18" spans="1:9" s="3" customFormat="1" ht="26.25" customHeight="1">
      <c r="A18" s="108" t="s">
        <v>94</v>
      </c>
      <c r="B18" s="109" t="s">
        <v>57</v>
      </c>
      <c r="C18" s="110"/>
      <c r="D18" s="110"/>
      <c r="E18" s="111"/>
      <c r="F18" s="109" t="s">
        <v>58</v>
      </c>
      <c r="G18" s="110"/>
      <c r="H18" s="110"/>
      <c r="I18" s="111"/>
    </row>
    <row r="19" spans="1:9" s="3" customFormat="1" ht="35.25" customHeight="1">
      <c r="A19" s="112"/>
      <c r="B19" s="113" t="s">
        <v>95</v>
      </c>
      <c r="C19" s="114" t="s">
        <v>96</v>
      </c>
      <c r="D19" s="114" t="s">
        <v>97</v>
      </c>
      <c r="E19" s="114" t="s">
        <v>98</v>
      </c>
      <c r="F19" s="113" t="s">
        <v>95</v>
      </c>
      <c r="G19" s="114" t="s">
        <v>96</v>
      </c>
      <c r="H19" s="114" t="s">
        <v>97</v>
      </c>
      <c r="I19" s="114" t="s">
        <v>98</v>
      </c>
    </row>
    <row r="20" spans="1:9" s="3" customFormat="1" ht="26.25" customHeight="1">
      <c r="A20" s="119" t="s">
        <v>101</v>
      </c>
      <c r="B20" s="118">
        <v>3077</v>
      </c>
      <c r="C20" s="118"/>
      <c r="D20" s="118"/>
      <c r="E20" s="118">
        <v>3077</v>
      </c>
      <c r="F20" s="118">
        <v>3739</v>
      </c>
      <c r="G20" s="118"/>
      <c r="H20" s="118"/>
      <c r="I20" s="118">
        <v>3739</v>
      </c>
    </row>
    <row r="21" spans="1:9" s="3" customFormat="1" ht="26.25" customHeight="1">
      <c r="A21" s="120" t="s">
        <v>102</v>
      </c>
      <c r="B21" s="118">
        <v>2732</v>
      </c>
      <c r="C21" s="118"/>
      <c r="D21" s="118"/>
      <c r="E21" s="118">
        <v>2732</v>
      </c>
      <c r="F21" s="118">
        <v>3256</v>
      </c>
      <c r="G21" s="118"/>
      <c r="H21" s="118"/>
      <c r="I21" s="118">
        <v>3256</v>
      </c>
    </row>
    <row r="22" spans="1:9" s="3" customFormat="1" ht="26.25" customHeight="1">
      <c r="A22" s="120" t="s">
        <v>103</v>
      </c>
      <c r="B22" s="121">
        <v>345</v>
      </c>
      <c r="C22" s="121"/>
      <c r="D22" s="121"/>
      <c r="E22" s="121">
        <v>345</v>
      </c>
      <c r="F22" s="121">
        <v>483</v>
      </c>
      <c r="G22" s="121"/>
      <c r="H22" s="121"/>
      <c r="I22" s="121">
        <v>483</v>
      </c>
    </row>
    <row r="23" spans="1:9" s="3" customFormat="1" ht="26.25" customHeight="1">
      <c r="A23" s="122" t="s">
        <v>85</v>
      </c>
      <c r="B23" s="123">
        <v>4</v>
      </c>
      <c r="C23" s="123"/>
      <c r="D23" s="123"/>
      <c r="E23" s="123">
        <v>4</v>
      </c>
      <c r="F23" s="124">
        <v>4</v>
      </c>
      <c r="G23" s="123"/>
      <c r="H23" s="123"/>
      <c r="I23" s="124">
        <v>4</v>
      </c>
    </row>
    <row r="24" spans="1:9" s="3" customFormat="1" ht="26.25" customHeight="1">
      <c r="A24" s="117" t="s">
        <v>86</v>
      </c>
      <c r="B24" s="118"/>
      <c r="C24" s="118"/>
      <c r="D24" s="118"/>
      <c r="E24" s="118"/>
      <c r="F24" s="123"/>
      <c r="G24" s="118"/>
      <c r="H24" s="118"/>
      <c r="I24" s="123"/>
    </row>
    <row r="25" spans="1:9" s="3" customFormat="1" ht="26.25" customHeight="1">
      <c r="A25" s="117" t="s">
        <v>87</v>
      </c>
      <c r="B25" s="118">
        <v>3081</v>
      </c>
      <c r="C25" s="118"/>
      <c r="D25" s="118"/>
      <c r="E25" s="118">
        <v>3081</v>
      </c>
      <c r="F25" s="118">
        <v>3743</v>
      </c>
      <c r="G25" s="118"/>
      <c r="H25" s="118"/>
      <c r="I25" s="118">
        <v>3743</v>
      </c>
    </row>
    <row r="26" spans="1:9" s="3" customFormat="1" ht="26.25" customHeight="1">
      <c r="A26" s="117" t="s">
        <v>88</v>
      </c>
      <c r="B26" s="118"/>
      <c r="C26" s="118"/>
      <c r="D26" s="118"/>
      <c r="E26" s="118"/>
      <c r="F26" s="118"/>
      <c r="G26" s="118"/>
      <c r="H26" s="118"/>
      <c r="I26" s="118"/>
    </row>
    <row r="27" spans="1:9" s="3" customFormat="1" ht="26.25" customHeight="1">
      <c r="A27" s="117" t="s">
        <v>104</v>
      </c>
      <c r="B27" s="118"/>
      <c r="C27" s="118"/>
      <c r="D27" s="118"/>
      <c r="E27" s="118"/>
      <c r="F27" s="118"/>
      <c r="G27" s="118"/>
      <c r="H27" s="118"/>
      <c r="I27" s="118"/>
    </row>
    <row r="28" spans="1:9" s="3" customFormat="1" ht="26.25" customHeight="1">
      <c r="A28" s="117" t="s">
        <v>89</v>
      </c>
      <c r="B28" s="118">
        <v>3081</v>
      </c>
      <c r="C28" s="118"/>
      <c r="D28" s="118"/>
      <c r="E28" s="118">
        <v>3081</v>
      </c>
      <c r="F28" s="118">
        <v>3743</v>
      </c>
      <c r="G28" s="118"/>
      <c r="H28" s="118"/>
      <c r="I28" s="118">
        <v>3743</v>
      </c>
    </row>
    <row r="29" spans="1:9" s="3" customFormat="1" ht="26.25" customHeight="1">
      <c r="A29" s="117" t="s">
        <v>90</v>
      </c>
      <c r="B29" s="118">
        <v>309</v>
      </c>
      <c r="C29" s="118"/>
      <c r="D29" s="118"/>
      <c r="E29" s="118">
        <v>309</v>
      </c>
      <c r="F29" s="118">
        <v>103</v>
      </c>
      <c r="G29" s="118"/>
      <c r="H29" s="118"/>
      <c r="I29" s="118">
        <v>103</v>
      </c>
    </row>
    <row r="30" spans="1:9" s="3" customFormat="1" ht="26.25" customHeight="1">
      <c r="A30" s="117" t="s">
        <v>91</v>
      </c>
      <c r="B30" s="118">
        <v>724</v>
      </c>
      <c r="C30" s="118"/>
      <c r="D30" s="118"/>
      <c r="E30" s="118">
        <v>724</v>
      </c>
      <c r="F30" s="118">
        <v>827</v>
      </c>
      <c r="G30" s="118"/>
      <c r="H30" s="118"/>
      <c r="I30" s="118">
        <v>827</v>
      </c>
    </row>
    <row r="31" spans="1:9" s="3" customFormat="1" ht="26.25" customHeight="1">
      <c r="A31" s="113" t="s">
        <v>105</v>
      </c>
      <c r="B31" s="118">
        <v>3805</v>
      </c>
      <c r="C31" s="118"/>
      <c r="D31" s="118"/>
      <c r="E31" s="118">
        <v>3805</v>
      </c>
      <c r="F31" s="118">
        <v>4570</v>
      </c>
      <c r="G31" s="118"/>
      <c r="H31" s="118"/>
      <c r="I31" s="118">
        <v>4570</v>
      </c>
    </row>
    <row r="32" spans="1:7" s="105" customFormat="1" ht="22.5" customHeight="1">
      <c r="A32" s="37" t="s">
        <v>31</v>
      </c>
      <c r="B32" s="125"/>
      <c r="C32" s="125"/>
      <c r="D32" s="126"/>
      <c r="E32" s="125"/>
      <c r="F32" s="125"/>
      <c r="G32" s="127"/>
    </row>
  </sheetData>
  <sheetProtection/>
  <mergeCells count="8">
    <mergeCell ref="A2:I2"/>
    <mergeCell ref="H3:I3"/>
    <mergeCell ref="B5:E5"/>
    <mergeCell ref="F5:I5"/>
    <mergeCell ref="B18:E18"/>
    <mergeCell ref="F18:I18"/>
    <mergeCell ref="A5:A6"/>
    <mergeCell ref="A18:A19"/>
  </mergeCells>
  <printOptions horizontalCentered="1"/>
  <pageMargins left="0.75" right="0.75" top="0.98" bottom="0.98" header="0.51" footer="0.51"/>
  <pageSetup errors="blank" firstPageNumber="82" useFirstPageNumber="1" fitToHeight="1" fitToWidth="1" horizontalDpi="600" verticalDpi="600" orientation="landscape" paperSize="9" scale="52"/>
  <headerFooter alignWithMargins="0">
    <oddFooter>&amp;C7-&amp;P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2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37.875" style="2" customWidth="1"/>
    <col min="2" max="2" width="17.125" style="2" customWidth="1"/>
    <col min="3" max="3" width="15.25390625" style="2" customWidth="1"/>
    <col min="4" max="4" width="26.25390625" style="2" customWidth="1"/>
    <col min="5" max="6" width="19.25390625" style="2" customWidth="1"/>
    <col min="7" max="16384" width="8.00390625" style="2" customWidth="1"/>
  </cols>
  <sheetData>
    <row r="1" spans="1:6" ht="17.25" customHeight="1">
      <c r="A1" s="16" t="s">
        <v>106</v>
      </c>
      <c r="B1" s="42"/>
      <c r="C1" s="42"/>
      <c r="D1" s="42"/>
      <c r="E1" s="42"/>
      <c r="F1" s="42"/>
    </row>
    <row r="2" spans="1:6" ht="39.75" customHeight="1">
      <c r="A2" s="43" t="s">
        <v>107</v>
      </c>
      <c r="B2" s="44"/>
      <c r="C2" s="44"/>
      <c r="D2" s="44"/>
      <c r="E2" s="44"/>
      <c r="F2" s="44"/>
    </row>
    <row r="3" spans="1:6" ht="15.75" customHeight="1">
      <c r="A3" s="44"/>
      <c r="B3" s="98"/>
      <c r="C3" s="44"/>
      <c r="D3" s="44"/>
      <c r="E3" s="74"/>
      <c r="F3" s="44"/>
    </row>
    <row r="4" spans="1:6" ht="15.75" customHeight="1">
      <c r="A4" s="45"/>
      <c r="B4" s="45"/>
      <c r="C4" s="45"/>
      <c r="D4" s="45"/>
      <c r="E4" s="46" t="s">
        <v>34</v>
      </c>
      <c r="F4" s="76" t="s">
        <v>108</v>
      </c>
    </row>
    <row r="5" spans="1:6" ht="39.75" customHeight="1">
      <c r="A5" s="47" t="s">
        <v>59</v>
      </c>
      <c r="B5" s="21" t="s">
        <v>57</v>
      </c>
      <c r="C5" s="21" t="s">
        <v>58</v>
      </c>
      <c r="D5" s="47" t="s">
        <v>36</v>
      </c>
      <c r="E5" s="21" t="s">
        <v>57</v>
      </c>
      <c r="F5" s="21" t="s">
        <v>58</v>
      </c>
    </row>
    <row r="6" spans="1:6" ht="24" customHeight="1">
      <c r="A6" s="99" t="s">
        <v>109</v>
      </c>
      <c r="B6" s="49">
        <v>8515</v>
      </c>
      <c r="C6" s="49">
        <v>10210</v>
      </c>
      <c r="D6" s="50" t="s">
        <v>101</v>
      </c>
      <c r="E6" s="49">
        <v>29237</v>
      </c>
      <c r="F6" s="49">
        <v>32771</v>
      </c>
    </row>
    <row r="7" spans="1:6" ht="24" customHeight="1">
      <c r="A7" s="100" t="s">
        <v>110</v>
      </c>
      <c r="B7" s="49">
        <v>211</v>
      </c>
      <c r="C7" s="49">
        <v>348</v>
      </c>
      <c r="D7" s="99" t="s">
        <v>102</v>
      </c>
      <c r="E7" s="49">
        <v>28909</v>
      </c>
      <c r="F7" s="49">
        <v>32295</v>
      </c>
    </row>
    <row r="8" spans="1:6" ht="24" customHeight="1">
      <c r="A8" s="50" t="s">
        <v>100</v>
      </c>
      <c r="B8" s="49">
        <v>430</v>
      </c>
      <c r="C8" s="49">
        <v>700</v>
      </c>
      <c r="D8" s="99" t="s">
        <v>103</v>
      </c>
      <c r="E8" s="49">
        <v>328</v>
      </c>
      <c r="F8" s="49">
        <v>476</v>
      </c>
    </row>
    <row r="9" spans="1:6" ht="24" customHeight="1">
      <c r="A9" s="53" t="s">
        <v>111</v>
      </c>
      <c r="B9" s="49">
        <v>25755</v>
      </c>
      <c r="C9" s="49">
        <v>26091</v>
      </c>
      <c r="D9" s="101" t="s">
        <v>112</v>
      </c>
      <c r="E9" s="49">
        <v>1229</v>
      </c>
      <c r="F9" s="49">
        <v>1229</v>
      </c>
    </row>
    <row r="10" spans="1:6" ht="24" customHeight="1">
      <c r="A10" s="57" t="s">
        <v>113</v>
      </c>
      <c r="B10" s="28">
        <v>25755</v>
      </c>
      <c r="C10" s="28">
        <v>26091</v>
      </c>
      <c r="D10" s="47" t="s">
        <v>67</v>
      </c>
      <c r="E10" s="49"/>
      <c r="F10" s="49"/>
    </row>
    <row r="11" spans="1:6" ht="24" customHeight="1">
      <c r="A11" s="102" t="s">
        <v>68</v>
      </c>
      <c r="B11" s="103"/>
      <c r="C11" s="103"/>
      <c r="D11" s="104" t="s">
        <v>114</v>
      </c>
      <c r="E11" s="49"/>
      <c r="F11" s="49"/>
    </row>
    <row r="12" spans="1:6" ht="24" customHeight="1">
      <c r="A12" s="99" t="s">
        <v>70</v>
      </c>
      <c r="B12" s="49"/>
      <c r="C12" s="49"/>
      <c r="D12" s="99" t="s">
        <v>115</v>
      </c>
      <c r="E12" s="49"/>
      <c r="F12" s="49"/>
    </row>
    <row r="13" spans="1:6" ht="24" customHeight="1">
      <c r="A13" s="50" t="s">
        <v>72</v>
      </c>
      <c r="B13" s="49">
        <v>34700</v>
      </c>
      <c r="C13" s="49">
        <v>37001</v>
      </c>
      <c r="D13" s="50" t="s">
        <v>116</v>
      </c>
      <c r="E13" s="79">
        <v>30466</v>
      </c>
      <c r="F13" s="79">
        <v>34000</v>
      </c>
    </row>
    <row r="14" spans="1:6" ht="24" customHeight="1">
      <c r="A14" s="50" t="s">
        <v>74</v>
      </c>
      <c r="B14" s="49">
        <f>SUM(B6:B13)</f>
        <v>95366</v>
      </c>
      <c r="C14" s="49">
        <f>SUM(C6:C13)</f>
        <v>100441</v>
      </c>
      <c r="D14" s="50">
        <f>B14/C14</f>
        <v>0.9494728248424448</v>
      </c>
      <c r="E14" s="79"/>
      <c r="F14" s="79"/>
    </row>
    <row r="15" spans="1:6" ht="24" customHeight="1">
      <c r="A15" s="50" t="s">
        <v>76</v>
      </c>
      <c r="B15" s="49"/>
      <c r="C15" s="49"/>
      <c r="D15" s="50" t="s">
        <v>117</v>
      </c>
      <c r="E15" s="79"/>
      <c r="F15" s="79"/>
    </row>
    <row r="16" spans="1:6" ht="24" customHeight="1">
      <c r="A16" s="50" t="s">
        <v>77</v>
      </c>
      <c r="B16" s="49">
        <v>34700</v>
      </c>
      <c r="C16" s="49">
        <v>37001</v>
      </c>
      <c r="D16" s="50" t="s">
        <v>118</v>
      </c>
      <c r="E16" s="79">
        <v>30466</v>
      </c>
      <c r="F16" s="79">
        <v>34000</v>
      </c>
    </row>
    <row r="17" spans="1:6" ht="24" customHeight="1">
      <c r="A17" s="47" t="s">
        <v>67</v>
      </c>
      <c r="B17" s="49"/>
      <c r="C17" s="49"/>
      <c r="D17" s="50" t="s">
        <v>119</v>
      </c>
      <c r="E17" s="79">
        <v>4234</v>
      </c>
      <c r="F17" s="79">
        <v>3001</v>
      </c>
    </row>
    <row r="18" spans="1:6" ht="24" customHeight="1">
      <c r="A18" s="50" t="s">
        <v>80</v>
      </c>
      <c r="B18" s="49">
        <v>30249</v>
      </c>
      <c r="C18" s="49">
        <v>34483</v>
      </c>
      <c r="D18" s="50" t="s">
        <v>120</v>
      </c>
      <c r="E18" s="79">
        <v>34483</v>
      </c>
      <c r="F18" s="79">
        <v>37484</v>
      </c>
    </row>
    <row r="19" spans="1:6" ht="24" customHeight="1">
      <c r="A19" s="47" t="s">
        <v>82</v>
      </c>
      <c r="B19" s="49">
        <v>64949</v>
      </c>
      <c r="C19" s="49">
        <v>71484</v>
      </c>
      <c r="D19" s="80" t="s">
        <v>82</v>
      </c>
      <c r="E19" s="79">
        <v>64949</v>
      </c>
      <c r="F19" s="79">
        <v>71484</v>
      </c>
    </row>
    <row r="20" spans="1:7" s="15" customFormat="1" ht="22.5" customHeight="1">
      <c r="A20" s="37" t="s">
        <v>31</v>
      </c>
      <c r="B20" s="38"/>
      <c r="C20" s="38"/>
      <c r="D20" s="39"/>
      <c r="E20" s="38"/>
      <c r="F20" s="38"/>
      <c r="G20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3" useFirstPageNumber="1" fitToHeight="1" fitToWidth="1" horizontalDpi="600" verticalDpi="600" orientation="landscape" paperSize="9" scale="90"/>
  <headerFooter alignWithMargins="0">
    <oddFooter>&amp;C7-&amp;P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9"/>
  <sheetViews>
    <sheetView workbookViewId="0" topLeftCell="A1">
      <selection activeCell="A1" sqref="A1"/>
    </sheetView>
  </sheetViews>
  <sheetFormatPr defaultColWidth="8.00390625" defaultRowHeight="14.25" customHeight="1"/>
  <cols>
    <col min="1" max="1" width="23.375" style="2" customWidth="1"/>
    <col min="2" max="3" width="20.125" style="2" customWidth="1"/>
    <col min="4" max="4" width="23.375" style="2" customWidth="1"/>
    <col min="5" max="6" width="22.125" style="2" customWidth="1"/>
    <col min="7" max="16384" width="8.00390625" style="2" customWidth="1"/>
  </cols>
  <sheetData>
    <row r="1" spans="1:6" ht="16.5" customHeight="1">
      <c r="A1" s="16" t="s">
        <v>121</v>
      </c>
      <c r="B1" s="65"/>
      <c r="C1" s="65"/>
      <c r="D1" s="65"/>
      <c r="E1" s="65"/>
      <c r="F1" s="65"/>
    </row>
    <row r="2" spans="1:6" ht="39.75" customHeight="1">
      <c r="A2" s="18" t="s">
        <v>122</v>
      </c>
      <c r="B2" s="18"/>
      <c r="C2" s="18"/>
      <c r="D2" s="18"/>
      <c r="E2" s="18"/>
      <c r="F2" s="18"/>
    </row>
    <row r="3" spans="1:6" ht="15.75" customHeight="1">
      <c r="A3" s="95"/>
      <c r="B3" s="95"/>
      <c r="C3" s="95"/>
      <c r="D3" s="95"/>
      <c r="E3" s="74"/>
      <c r="F3" s="74"/>
    </row>
    <row r="4" spans="1:6" ht="15.75" customHeight="1">
      <c r="A4" s="19"/>
      <c r="B4" s="19"/>
      <c r="C4" s="19"/>
      <c r="D4" s="19"/>
      <c r="E4" s="20" t="s">
        <v>34</v>
      </c>
      <c r="F4" s="83" t="s">
        <v>35</v>
      </c>
    </row>
    <row r="5" spans="1:6" ht="39.75" customHeight="1">
      <c r="A5" s="21" t="s">
        <v>36</v>
      </c>
      <c r="B5" s="21" t="s">
        <v>57</v>
      </c>
      <c r="C5" s="21" t="s">
        <v>58</v>
      </c>
      <c r="D5" s="21" t="s">
        <v>56</v>
      </c>
      <c r="E5" s="21" t="s">
        <v>57</v>
      </c>
      <c r="F5" s="21" t="s">
        <v>58</v>
      </c>
    </row>
    <row r="6" spans="1:6" ht="24" customHeight="1">
      <c r="A6" s="73" t="s">
        <v>123</v>
      </c>
      <c r="B6" s="31"/>
      <c r="C6" s="31"/>
      <c r="D6" s="88" t="s">
        <v>124</v>
      </c>
      <c r="E6" s="24"/>
      <c r="F6" s="24"/>
    </row>
    <row r="7" spans="1:6" ht="24" customHeight="1">
      <c r="A7" s="87" t="s">
        <v>67</v>
      </c>
      <c r="B7" s="86" t="s">
        <v>67</v>
      </c>
      <c r="C7" s="86" t="s">
        <v>67</v>
      </c>
      <c r="D7" s="96" t="s">
        <v>125</v>
      </c>
      <c r="E7" s="31"/>
      <c r="F7" s="31"/>
    </row>
    <row r="8" spans="1:6" ht="24" customHeight="1">
      <c r="A8" s="97" t="s">
        <v>100</v>
      </c>
      <c r="B8" s="35"/>
      <c r="C8" s="35"/>
      <c r="D8" s="91" t="s">
        <v>126</v>
      </c>
      <c r="E8" s="35"/>
      <c r="F8" s="35"/>
    </row>
    <row r="9" spans="1:6" ht="24" customHeight="1">
      <c r="A9" s="23" t="s">
        <v>64</v>
      </c>
      <c r="B9" s="24"/>
      <c r="C9" s="24"/>
      <c r="D9" s="23" t="s">
        <v>127</v>
      </c>
      <c r="E9" s="24"/>
      <c r="F9" s="24"/>
    </row>
    <row r="10" spans="1:6" ht="24" customHeight="1">
      <c r="A10" s="23" t="s">
        <v>68</v>
      </c>
      <c r="B10" s="24"/>
      <c r="C10" s="24"/>
      <c r="D10" s="23" t="s">
        <v>69</v>
      </c>
      <c r="E10" s="24"/>
      <c r="F10" s="24"/>
    </row>
    <row r="11" spans="1:6" ht="24" customHeight="1">
      <c r="A11" s="23" t="s">
        <v>70</v>
      </c>
      <c r="B11" s="24"/>
      <c r="C11" s="24"/>
      <c r="D11" s="23" t="s">
        <v>71</v>
      </c>
      <c r="E11" s="24"/>
      <c r="F11" s="24"/>
    </row>
    <row r="12" spans="1:6" ht="24" customHeight="1">
      <c r="A12" s="23" t="s">
        <v>72</v>
      </c>
      <c r="B12" s="24"/>
      <c r="C12" s="24"/>
      <c r="D12" s="84" t="s">
        <v>73</v>
      </c>
      <c r="E12" s="24"/>
      <c r="F12" s="24"/>
    </row>
    <row r="13" spans="1:6" ht="24" customHeight="1">
      <c r="A13" s="23" t="s">
        <v>74</v>
      </c>
      <c r="B13" s="24"/>
      <c r="C13" s="24"/>
      <c r="D13" s="84" t="s">
        <v>75</v>
      </c>
      <c r="E13" s="24"/>
      <c r="F13" s="24"/>
    </row>
    <row r="14" spans="1:6" ht="24" customHeight="1">
      <c r="A14" s="23" t="s">
        <v>76</v>
      </c>
      <c r="B14" s="24">
        <f>SUM(B6:B13)</f>
        <v>0</v>
      </c>
      <c r="C14" s="24">
        <f>SUM(C6:C13)</f>
        <v>0</v>
      </c>
      <c r="D14" s="84" t="e">
        <f>B14/C14</f>
        <v>#DIV/0!</v>
      </c>
      <c r="E14" s="24"/>
      <c r="F14" s="24"/>
    </row>
    <row r="15" spans="1:6" ht="24" customHeight="1">
      <c r="A15" s="23" t="s">
        <v>77</v>
      </c>
      <c r="B15" s="24"/>
      <c r="C15" s="24"/>
      <c r="D15" s="84" t="s">
        <v>78</v>
      </c>
      <c r="E15" s="24"/>
      <c r="F15" s="24"/>
    </row>
    <row r="16" spans="1:6" ht="24" customHeight="1">
      <c r="A16" s="21" t="s">
        <v>67</v>
      </c>
      <c r="B16" s="24" t="s">
        <v>67</v>
      </c>
      <c r="C16" s="24" t="s">
        <v>67</v>
      </c>
      <c r="D16" s="84" t="s">
        <v>79</v>
      </c>
      <c r="E16" s="92"/>
      <c r="F16" s="92"/>
    </row>
    <row r="17" spans="1:6" ht="24" customHeight="1">
      <c r="A17" s="23" t="s">
        <v>80</v>
      </c>
      <c r="B17" s="24"/>
      <c r="C17" s="24"/>
      <c r="D17" s="84" t="s">
        <v>81</v>
      </c>
      <c r="E17" s="92"/>
      <c r="F17" s="92"/>
    </row>
    <row r="18" spans="1:6" ht="24" customHeight="1">
      <c r="A18" s="21" t="s">
        <v>82</v>
      </c>
      <c r="B18" s="24"/>
      <c r="C18" s="24"/>
      <c r="D18" s="22" t="s">
        <v>82</v>
      </c>
      <c r="E18" s="92"/>
      <c r="F18" s="92"/>
    </row>
    <row r="19" spans="1:7" s="15" customFormat="1" ht="22.5" customHeight="1">
      <c r="A19" s="37" t="s">
        <v>31</v>
      </c>
      <c r="B19" s="38"/>
      <c r="C19" s="38"/>
      <c r="D19" s="39"/>
      <c r="E19" s="38"/>
      <c r="F19" s="38"/>
      <c r="G19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4" useFirstPageNumber="1" fitToHeight="1" fitToWidth="1" horizontalDpi="600" verticalDpi="600" orientation="landscape" paperSize="9" scale="92"/>
  <headerFooter alignWithMargins="0">
    <oddFooter>&amp;C7-&amp;P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22"/>
  <sheetViews>
    <sheetView workbookViewId="0" topLeftCell="B1">
      <selection activeCell="A1" sqref="A1"/>
    </sheetView>
  </sheetViews>
  <sheetFormatPr defaultColWidth="8.00390625" defaultRowHeight="14.25" customHeight="1"/>
  <cols>
    <col min="1" max="1" width="21.25390625" style="2" customWidth="1"/>
    <col min="2" max="3" width="22.25390625" style="2" customWidth="1"/>
    <col min="4" max="4" width="23.75390625" style="2" customWidth="1"/>
    <col min="5" max="6" width="21.50390625" style="2" customWidth="1"/>
    <col min="7" max="16384" width="8.00390625" style="2" customWidth="1"/>
  </cols>
  <sheetData>
    <row r="1" spans="1:6" ht="14.25" customHeight="1">
      <c r="A1" s="16" t="s">
        <v>128</v>
      </c>
      <c r="B1" s="82"/>
      <c r="C1" s="82"/>
      <c r="D1" s="82"/>
      <c r="E1" s="82"/>
      <c r="F1" s="82"/>
    </row>
    <row r="2" spans="1:6" ht="39.75" customHeight="1">
      <c r="A2" s="18" t="s">
        <v>129</v>
      </c>
      <c r="B2" s="18"/>
      <c r="C2" s="18"/>
      <c r="D2" s="18"/>
      <c r="E2" s="18"/>
      <c r="F2" s="18"/>
    </row>
    <row r="3" spans="1:6" ht="15.75" customHeight="1">
      <c r="A3" s="74"/>
      <c r="B3" s="74"/>
      <c r="C3" s="74"/>
      <c r="D3" s="74"/>
      <c r="E3" s="74"/>
      <c r="F3" s="74"/>
    </row>
    <row r="4" spans="1:6" ht="15.75" customHeight="1">
      <c r="A4" s="19"/>
      <c r="B4" s="19"/>
      <c r="C4" s="19"/>
      <c r="D4" s="19"/>
      <c r="E4" s="20" t="s">
        <v>34</v>
      </c>
      <c r="F4" s="83" t="s">
        <v>35</v>
      </c>
    </row>
    <row r="5" spans="1:6" ht="39.75" customHeight="1">
      <c r="A5" s="21" t="s">
        <v>36</v>
      </c>
      <c r="B5" s="21" t="s">
        <v>57</v>
      </c>
      <c r="C5" s="21" t="s">
        <v>58</v>
      </c>
      <c r="D5" s="21" t="s">
        <v>130</v>
      </c>
      <c r="E5" s="21" t="s">
        <v>57</v>
      </c>
      <c r="F5" s="21" t="s">
        <v>58</v>
      </c>
    </row>
    <row r="6" spans="1:6" ht="24" customHeight="1">
      <c r="A6" s="23" t="s">
        <v>131</v>
      </c>
      <c r="B6" s="24"/>
      <c r="C6" s="24"/>
      <c r="D6" s="84" t="s">
        <v>132</v>
      </c>
      <c r="E6" s="24"/>
      <c r="F6" s="24"/>
    </row>
    <row r="7" spans="1:6" ht="24" customHeight="1">
      <c r="A7" s="23" t="s">
        <v>100</v>
      </c>
      <c r="B7" s="24"/>
      <c r="C7" s="24"/>
      <c r="D7" s="84" t="s">
        <v>63</v>
      </c>
      <c r="E7" s="24"/>
      <c r="F7" s="24"/>
    </row>
    <row r="8" spans="1:6" ht="24" customHeight="1">
      <c r="A8" s="23" t="s">
        <v>64</v>
      </c>
      <c r="B8" s="31"/>
      <c r="C8" s="31"/>
      <c r="D8" s="84" t="s">
        <v>65</v>
      </c>
      <c r="E8" s="24"/>
      <c r="F8" s="24"/>
    </row>
    <row r="9" spans="1:6" ht="24" customHeight="1">
      <c r="A9" s="85" t="s">
        <v>67</v>
      </c>
      <c r="B9" s="86" t="s">
        <v>67</v>
      </c>
      <c r="C9" s="86" t="s">
        <v>67</v>
      </c>
      <c r="D9" s="84" t="s">
        <v>133</v>
      </c>
      <c r="E9" s="24"/>
      <c r="F9" s="24"/>
    </row>
    <row r="10" spans="1:6" ht="24" customHeight="1">
      <c r="A10" s="87" t="s">
        <v>67</v>
      </c>
      <c r="B10" s="86" t="s">
        <v>67</v>
      </c>
      <c r="C10" s="86" t="s">
        <v>67</v>
      </c>
      <c r="D10" s="84" t="s">
        <v>134</v>
      </c>
      <c r="E10" s="24"/>
      <c r="F10" s="24"/>
    </row>
    <row r="11" spans="1:6" ht="24" customHeight="1">
      <c r="A11" s="87" t="s">
        <v>67</v>
      </c>
      <c r="B11" s="86" t="s">
        <v>67</v>
      </c>
      <c r="C11" s="86" t="s">
        <v>67</v>
      </c>
      <c r="D11" s="88" t="s">
        <v>135</v>
      </c>
      <c r="E11" s="31"/>
      <c r="F11" s="31"/>
    </row>
    <row r="12" spans="1:6" ht="24" customHeight="1">
      <c r="A12" s="89" t="s">
        <v>67</v>
      </c>
      <c r="B12" s="90" t="s">
        <v>67</v>
      </c>
      <c r="C12" s="90" t="s">
        <v>67</v>
      </c>
      <c r="D12" s="91" t="s">
        <v>136</v>
      </c>
      <c r="E12" s="35"/>
      <c r="F12" s="35"/>
    </row>
    <row r="13" spans="1:6" ht="24" customHeight="1">
      <c r="A13" s="23" t="s">
        <v>68</v>
      </c>
      <c r="B13" s="24"/>
      <c r="C13" s="24"/>
      <c r="D13" s="84" t="s">
        <v>137</v>
      </c>
      <c r="E13" s="24"/>
      <c r="F13" s="24"/>
    </row>
    <row r="14" spans="1:6" ht="24" customHeight="1">
      <c r="A14" s="23" t="s">
        <v>70</v>
      </c>
      <c r="B14" s="24">
        <f>SUM(B6:B13)</f>
        <v>0</v>
      </c>
      <c r="C14" s="24">
        <f>SUM(C6:C13)</f>
        <v>0</v>
      </c>
      <c r="D14" s="84" t="e">
        <f>B14/C14</f>
        <v>#DIV/0!</v>
      </c>
      <c r="E14" s="24"/>
      <c r="F14" s="24"/>
    </row>
    <row r="15" spans="1:6" ht="24" customHeight="1">
      <c r="A15" s="23" t="s">
        <v>72</v>
      </c>
      <c r="B15" s="24"/>
      <c r="C15" s="24"/>
      <c r="D15" s="23" t="s">
        <v>138</v>
      </c>
      <c r="E15" s="24"/>
      <c r="F15" s="24"/>
    </row>
    <row r="16" spans="1:6" ht="24" customHeight="1">
      <c r="A16" s="23" t="s">
        <v>74</v>
      </c>
      <c r="B16" s="24"/>
      <c r="C16" s="24"/>
      <c r="D16" s="23" t="s">
        <v>139</v>
      </c>
      <c r="E16" s="24"/>
      <c r="F16" s="24"/>
    </row>
    <row r="17" spans="1:6" ht="24" customHeight="1">
      <c r="A17" s="23" t="s">
        <v>76</v>
      </c>
      <c r="B17" s="24"/>
      <c r="C17" s="24"/>
      <c r="D17" s="23" t="s">
        <v>140</v>
      </c>
      <c r="E17" s="92"/>
      <c r="F17" s="92"/>
    </row>
    <row r="18" spans="1:6" ht="24" customHeight="1">
      <c r="A18" s="23" t="s">
        <v>77</v>
      </c>
      <c r="B18" s="31"/>
      <c r="C18" s="31"/>
      <c r="D18" s="23" t="s">
        <v>141</v>
      </c>
      <c r="E18" s="92"/>
      <c r="F18" s="92"/>
    </row>
    <row r="19" spans="1:6" ht="24" customHeight="1">
      <c r="A19" s="93" t="s">
        <v>67</v>
      </c>
      <c r="B19" s="90" t="s">
        <v>67</v>
      </c>
      <c r="C19" s="94" t="s">
        <v>67</v>
      </c>
      <c r="D19" s="23" t="s">
        <v>142</v>
      </c>
      <c r="E19" s="92"/>
      <c r="F19" s="92"/>
    </row>
    <row r="20" spans="1:6" ht="24" customHeight="1">
      <c r="A20" s="23" t="s">
        <v>80</v>
      </c>
      <c r="B20" s="24"/>
      <c r="C20" s="24"/>
      <c r="D20" s="23" t="s">
        <v>143</v>
      </c>
      <c r="E20" s="92"/>
      <c r="F20" s="92"/>
    </row>
    <row r="21" spans="1:6" ht="24" customHeight="1">
      <c r="A21" s="21" t="s">
        <v>82</v>
      </c>
      <c r="B21" s="24"/>
      <c r="C21" s="24"/>
      <c r="D21" s="21" t="s">
        <v>82</v>
      </c>
      <c r="E21" s="24"/>
      <c r="F21" s="24"/>
    </row>
    <row r="22" spans="1:7" s="15" customFormat="1" ht="22.5" customHeight="1">
      <c r="A22" s="37" t="s">
        <v>31</v>
      </c>
      <c r="B22" s="38"/>
      <c r="C22" s="38"/>
      <c r="D22" s="39"/>
      <c r="E22" s="38"/>
      <c r="F22" s="38"/>
      <c r="G22" s="40"/>
    </row>
  </sheetData>
  <sheetProtection/>
  <mergeCells count="2">
    <mergeCell ref="A2:F2"/>
    <mergeCell ref="E3:F3"/>
  </mergeCells>
  <printOptions horizontalCentered="1"/>
  <pageMargins left="0.75" right="0.75" top="0.98" bottom="0.98" header="0.51" footer="0.51"/>
  <pageSetup errors="blank" firstPageNumber="85" useFirstPageNumber="1" fitToHeight="1" fitToWidth="1" horizontalDpi="600" verticalDpi="600" orientation="landscape" paperSize="9" scale="83"/>
  <headerFooter alignWithMargins="0">
    <oddFooter>&amp;C7-&amp;P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2017-02-22T04:33:50Z</cp:lastPrinted>
  <dcterms:created xsi:type="dcterms:W3CDTF">1996-12-17T01:32:42Z</dcterms:created>
  <dcterms:modified xsi:type="dcterms:W3CDTF">2017-03-01T10:14:35Z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