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35" windowHeight="13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420" i="1"/>
  <c r="C1420" s="1"/>
  <c r="H1420"/>
  <c r="D1420"/>
  <c r="P1419"/>
  <c r="C1419" s="1"/>
  <c r="H1419"/>
  <c r="D1419"/>
  <c r="P1418"/>
  <c r="C1418" s="1"/>
  <c r="H1418"/>
  <c r="D1418"/>
  <c r="Z1417"/>
  <c r="Y1417"/>
  <c r="X1417"/>
  <c r="W1417"/>
  <c r="V1417"/>
  <c r="U1417"/>
  <c r="T1417"/>
  <c r="S1417"/>
  <c r="R1417"/>
  <c r="Q1417"/>
  <c r="O1417"/>
  <c r="N1417"/>
  <c r="M1417"/>
  <c r="L1417"/>
  <c r="K1417"/>
  <c r="J1417"/>
  <c r="I1417"/>
  <c r="H1417" s="1"/>
  <c r="G1417"/>
  <c r="F1417"/>
  <c r="E1417"/>
  <c r="B1417"/>
  <c r="P1416"/>
  <c r="H1416"/>
  <c r="D1416"/>
  <c r="C1416" s="1"/>
  <c r="P1415"/>
  <c r="H1415"/>
  <c r="D1415"/>
  <c r="C1415" s="1"/>
  <c r="P1414"/>
  <c r="H1414"/>
  <c r="D1414"/>
  <c r="C1414" s="1"/>
  <c r="P1413"/>
  <c r="H1413"/>
  <c r="D1413"/>
  <c r="C1413" s="1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K1405" s="1"/>
  <c r="J1412"/>
  <c r="I1412"/>
  <c r="H1412"/>
  <c r="G1412"/>
  <c r="G1405" s="1"/>
  <c r="F1412"/>
  <c r="E1412"/>
  <c r="D1412"/>
  <c r="C1412" s="1"/>
  <c r="B1412"/>
  <c r="P1411"/>
  <c r="H1411"/>
  <c r="D1411"/>
  <c r="P1410"/>
  <c r="H1410"/>
  <c r="D1410"/>
  <c r="C1410" s="1"/>
  <c r="P1409"/>
  <c r="H1409"/>
  <c r="D1409"/>
  <c r="C1409" s="1"/>
  <c r="P1408"/>
  <c r="H1408"/>
  <c r="D1408"/>
  <c r="Z1407"/>
  <c r="Y1407"/>
  <c r="Y1405" s="1"/>
  <c r="X1407"/>
  <c r="W1407"/>
  <c r="V1407"/>
  <c r="U1407"/>
  <c r="U1405" s="1"/>
  <c r="T1407"/>
  <c r="S1407"/>
  <c r="R1407"/>
  <c r="Q1407"/>
  <c r="O1407"/>
  <c r="N1407"/>
  <c r="M1407"/>
  <c r="M1405" s="1"/>
  <c r="L1407"/>
  <c r="K1407"/>
  <c r="J1407"/>
  <c r="I1407"/>
  <c r="G1407"/>
  <c r="F1407"/>
  <c r="E1407"/>
  <c r="B1407"/>
  <c r="P1406"/>
  <c r="H1406"/>
  <c r="D1406"/>
  <c r="Z1405"/>
  <c r="V1405"/>
  <c r="R1405"/>
  <c r="N1405"/>
  <c r="J1405"/>
  <c r="F1405"/>
  <c r="B1405"/>
  <c r="P1404"/>
  <c r="C1404" s="1"/>
  <c r="H1404"/>
  <c r="D1404"/>
  <c r="P1403"/>
  <c r="C1403" s="1"/>
  <c r="H1403"/>
  <c r="D1403"/>
  <c r="P1402"/>
  <c r="C1402" s="1"/>
  <c r="H1402"/>
  <c r="D1402"/>
  <c r="P1401"/>
  <c r="C1401" s="1"/>
  <c r="H1401"/>
  <c r="D1401"/>
  <c r="Z1400"/>
  <c r="Z1393" s="1"/>
  <c r="Y1400"/>
  <c r="X1400"/>
  <c r="W1400"/>
  <c r="V1400"/>
  <c r="V1393" s="1"/>
  <c r="U1400"/>
  <c r="T1400"/>
  <c r="S1400"/>
  <c r="R1400"/>
  <c r="R1393" s="1"/>
  <c r="Q1400"/>
  <c r="P1400" s="1"/>
  <c r="O1400"/>
  <c r="N1400"/>
  <c r="N1393" s="1"/>
  <c r="M1400"/>
  <c r="L1400"/>
  <c r="K1400"/>
  <c r="J1400"/>
  <c r="J1393" s="1"/>
  <c r="I1400"/>
  <c r="G1400"/>
  <c r="F1400"/>
  <c r="F1393" s="1"/>
  <c r="E1400"/>
  <c r="B1400"/>
  <c r="B1393" s="1"/>
  <c r="B1333" s="1"/>
  <c r="P1399"/>
  <c r="H1399"/>
  <c r="D1399"/>
  <c r="C1399"/>
  <c r="P1398"/>
  <c r="H1398"/>
  <c r="D1398"/>
  <c r="C1398"/>
  <c r="P1397"/>
  <c r="H1397"/>
  <c r="D1397"/>
  <c r="C1397"/>
  <c r="P1396"/>
  <c r="H1396"/>
  <c r="D1396"/>
  <c r="C1396"/>
  <c r="Z1395"/>
  <c r="Y1395"/>
  <c r="X1395"/>
  <c r="X1393" s="1"/>
  <c r="W1395"/>
  <c r="W1393" s="1"/>
  <c r="V1395"/>
  <c r="U1395"/>
  <c r="T1395"/>
  <c r="S1395"/>
  <c r="R1395"/>
  <c r="Q1395"/>
  <c r="O1395"/>
  <c r="O1393" s="1"/>
  <c r="N1395"/>
  <c r="M1395"/>
  <c r="L1395"/>
  <c r="K1395"/>
  <c r="H1395" s="1"/>
  <c r="J1395"/>
  <c r="I1395"/>
  <c r="G1395"/>
  <c r="F1395"/>
  <c r="E1395"/>
  <c r="P1394"/>
  <c r="H1394"/>
  <c r="D1394"/>
  <c r="C1394"/>
  <c r="Y1393"/>
  <c r="U1393"/>
  <c r="T1393"/>
  <c r="Q1393"/>
  <c r="M1393"/>
  <c r="L1393"/>
  <c r="I1393"/>
  <c r="E1393"/>
  <c r="P1392"/>
  <c r="H1392"/>
  <c r="D1392"/>
  <c r="P1391"/>
  <c r="H1391"/>
  <c r="D1391"/>
  <c r="C1391" s="1"/>
  <c r="P1390"/>
  <c r="H1390"/>
  <c r="D1390"/>
  <c r="C1390" s="1"/>
  <c r="P1389"/>
  <c r="H1389"/>
  <c r="D1389"/>
  <c r="P1388"/>
  <c r="H1388"/>
  <c r="D1388"/>
  <c r="Z1387"/>
  <c r="Y1387"/>
  <c r="X1387"/>
  <c r="W1387"/>
  <c r="V1387"/>
  <c r="U1387"/>
  <c r="T1387"/>
  <c r="S1387"/>
  <c r="R1387"/>
  <c r="Q1387"/>
  <c r="P1387"/>
  <c r="O1387"/>
  <c r="N1387"/>
  <c r="M1387"/>
  <c r="L1387"/>
  <c r="K1387"/>
  <c r="J1387"/>
  <c r="I1387"/>
  <c r="H1387"/>
  <c r="G1387"/>
  <c r="F1387"/>
  <c r="E1387"/>
  <c r="D1387"/>
  <c r="C1387" s="1"/>
  <c r="P1386"/>
  <c r="H1386"/>
  <c r="D1386"/>
  <c r="C1386" s="1"/>
  <c r="Z1385"/>
  <c r="Y1385"/>
  <c r="X1385"/>
  <c r="W1385"/>
  <c r="V1385"/>
  <c r="U1385"/>
  <c r="T1385"/>
  <c r="S1385"/>
  <c r="R1385"/>
  <c r="Q1385"/>
  <c r="P1385" s="1"/>
  <c r="O1385"/>
  <c r="N1385"/>
  <c r="M1385"/>
  <c r="L1385"/>
  <c r="K1385"/>
  <c r="J1385"/>
  <c r="I1385"/>
  <c r="H1385" s="1"/>
  <c r="G1385"/>
  <c r="F1385"/>
  <c r="E1385"/>
  <c r="D1385" s="1"/>
  <c r="C1385" s="1"/>
  <c r="P1384"/>
  <c r="H1384"/>
  <c r="D1384"/>
  <c r="Z1383"/>
  <c r="Y1383"/>
  <c r="X1383"/>
  <c r="W1383"/>
  <c r="V1383"/>
  <c r="U1383"/>
  <c r="T1383"/>
  <c r="S1383"/>
  <c r="R1383"/>
  <c r="Q1383"/>
  <c r="P1383"/>
  <c r="O1383"/>
  <c r="N1383"/>
  <c r="M1383"/>
  <c r="L1383"/>
  <c r="K1383"/>
  <c r="J1383"/>
  <c r="I1383"/>
  <c r="H1383"/>
  <c r="G1383"/>
  <c r="F1383"/>
  <c r="E1383"/>
  <c r="D1383"/>
  <c r="C1383" s="1"/>
  <c r="P1382"/>
  <c r="H1382"/>
  <c r="D1382"/>
  <c r="C1382" s="1"/>
  <c r="P1381"/>
  <c r="H1381"/>
  <c r="D1381"/>
  <c r="P1380"/>
  <c r="H1380"/>
  <c r="D1380"/>
  <c r="P1379"/>
  <c r="H1379"/>
  <c r="D1379"/>
  <c r="C1379" s="1"/>
  <c r="P1378"/>
  <c r="H1378"/>
  <c r="D1378"/>
  <c r="C1378" s="1"/>
  <c r="P1377"/>
  <c r="H1377"/>
  <c r="D1377"/>
  <c r="P1376"/>
  <c r="H1376"/>
  <c r="D1376"/>
  <c r="P1375"/>
  <c r="H1375"/>
  <c r="D1375"/>
  <c r="C1375" s="1"/>
  <c r="P1374"/>
  <c r="H1374"/>
  <c r="D1374"/>
  <c r="C1374" s="1"/>
  <c r="P1373"/>
  <c r="H1373"/>
  <c r="D1373"/>
  <c r="P1372"/>
  <c r="H1372"/>
  <c r="D1372"/>
  <c r="P1371"/>
  <c r="H1371"/>
  <c r="D1371"/>
  <c r="C1371" s="1"/>
  <c r="P1370"/>
  <c r="H1370"/>
  <c r="D1370"/>
  <c r="C1370" s="1"/>
  <c r="P1369"/>
  <c r="H1369"/>
  <c r="D1369"/>
  <c r="P1368"/>
  <c r="H1368"/>
  <c r="D1368"/>
  <c r="P1367"/>
  <c r="H1367"/>
  <c r="D1367"/>
  <c r="C1367" s="1"/>
  <c r="P1366"/>
  <c r="H1366"/>
  <c r="D1366"/>
  <c r="C1366" s="1"/>
  <c r="P1365"/>
  <c r="H1365"/>
  <c r="D1365"/>
  <c r="P1364"/>
  <c r="H1364"/>
  <c r="D1364"/>
  <c r="P1363"/>
  <c r="H1363"/>
  <c r="D1363"/>
  <c r="C1363" s="1"/>
  <c r="P1362"/>
  <c r="H1362"/>
  <c r="D1362"/>
  <c r="C1362" s="1"/>
  <c r="Z1361"/>
  <c r="Y1361"/>
  <c r="X1361"/>
  <c r="W1361"/>
  <c r="V1361"/>
  <c r="U1361"/>
  <c r="T1361"/>
  <c r="S1361"/>
  <c r="R1361"/>
  <c r="Q1361"/>
  <c r="P1361" s="1"/>
  <c r="O1361"/>
  <c r="N1361"/>
  <c r="M1361"/>
  <c r="L1361"/>
  <c r="K1361"/>
  <c r="J1361"/>
  <c r="I1361"/>
  <c r="H1361" s="1"/>
  <c r="G1361"/>
  <c r="F1361"/>
  <c r="E1361"/>
  <c r="D1361" s="1"/>
  <c r="P1360"/>
  <c r="H1360"/>
  <c r="D1360"/>
  <c r="P1359"/>
  <c r="H1359"/>
  <c r="D1359"/>
  <c r="C1359" s="1"/>
  <c r="P1358"/>
  <c r="H1358"/>
  <c r="D1358"/>
  <c r="C1358" s="1"/>
  <c r="P1357"/>
  <c r="H1357"/>
  <c r="D1357"/>
  <c r="P1356"/>
  <c r="H1356"/>
  <c r="D1356"/>
  <c r="P1355"/>
  <c r="H1355"/>
  <c r="D1355"/>
  <c r="C1355" s="1"/>
  <c r="P1354"/>
  <c r="H1354"/>
  <c r="D1354"/>
  <c r="C1354" s="1"/>
  <c r="P1353"/>
  <c r="H1353"/>
  <c r="D1353"/>
  <c r="P1352"/>
  <c r="H1352"/>
  <c r="D1352"/>
  <c r="P1351"/>
  <c r="H1351"/>
  <c r="D1351"/>
  <c r="C1351" s="1"/>
  <c r="P1350"/>
  <c r="H1350"/>
  <c r="D1350"/>
  <c r="C1350" s="1"/>
  <c r="P1349"/>
  <c r="H1349"/>
  <c r="D1349"/>
  <c r="P1348"/>
  <c r="H1348"/>
  <c r="D1348"/>
  <c r="P1347"/>
  <c r="H1347"/>
  <c r="D1347"/>
  <c r="C1347" s="1"/>
  <c r="P1346"/>
  <c r="H1346"/>
  <c r="D1346"/>
  <c r="C1346" s="1"/>
  <c r="P1345"/>
  <c r="H1345"/>
  <c r="D1345"/>
  <c r="P1344"/>
  <c r="H1344"/>
  <c r="D1344"/>
  <c r="P1343"/>
  <c r="H1343"/>
  <c r="D1343"/>
  <c r="C1343" s="1"/>
  <c r="P1342"/>
  <c r="H1342"/>
  <c r="D1342"/>
  <c r="C1342" s="1"/>
  <c r="P1341"/>
  <c r="H1341"/>
  <c r="D1341"/>
  <c r="P1340"/>
  <c r="H1340"/>
  <c r="D1340"/>
  <c r="Z1339"/>
  <c r="Y1339"/>
  <c r="X1339"/>
  <c r="W1339"/>
  <c r="V1339"/>
  <c r="U1339"/>
  <c r="T1339"/>
  <c r="S1339"/>
  <c r="R1339"/>
  <c r="Q1339"/>
  <c r="P1339"/>
  <c r="O1339"/>
  <c r="N1339"/>
  <c r="M1339"/>
  <c r="L1339"/>
  <c r="K1339"/>
  <c r="J1339"/>
  <c r="I1339"/>
  <c r="H1339"/>
  <c r="G1339"/>
  <c r="F1339"/>
  <c r="E1339"/>
  <c r="D1339"/>
  <c r="C1339" s="1"/>
  <c r="P1338"/>
  <c r="H1338"/>
  <c r="D1338"/>
  <c r="C1338" s="1"/>
  <c r="P1337"/>
  <c r="H1337"/>
  <c r="D1337"/>
  <c r="P1336"/>
  <c r="H1336"/>
  <c r="D1336"/>
  <c r="P1335"/>
  <c r="H1335"/>
  <c r="D1335"/>
  <c r="C1335" s="1"/>
  <c r="Z1334"/>
  <c r="Y1334"/>
  <c r="X1334"/>
  <c r="W1334"/>
  <c r="V1334"/>
  <c r="U1334"/>
  <c r="T1334"/>
  <c r="S1334"/>
  <c r="R1334"/>
  <c r="Q1334"/>
  <c r="P1334"/>
  <c r="O1334"/>
  <c r="N1334"/>
  <c r="M1334"/>
  <c r="L1334"/>
  <c r="K1334"/>
  <c r="J1334"/>
  <c r="I1334"/>
  <c r="H1334"/>
  <c r="G1334"/>
  <c r="F1334"/>
  <c r="E1334"/>
  <c r="D1334"/>
  <c r="C1334" s="1"/>
  <c r="B1334"/>
  <c r="Z1333"/>
  <c r="Y1333"/>
  <c r="W1333"/>
  <c r="V1333"/>
  <c r="U1333"/>
  <c r="S1333"/>
  <c r="R1333"/>
  <c r="Q1333"/>
  <c r="P1333" s="1"/>
  <c r="O1333"/>
  <c r="N1333"/>
  <c r="M1333"/>
  <c r="K1333"/>
  <c r="J1333"/>
  <c r="I1333"/>
  <c r="G1333"/>
  <c r="F1333"/>
  <c r="E1333"/>
  <c r="P1332"/>
  <c r="C1332" s="1"/>
  <c r="H1332"/>
  <c r="D1332"/>
  <c r="Z1331"/>
  <c r="Z1329" s="1"/>
  <c r="Y1331"/>
  <c r="X1331"/>
  <c r="W1331"/>
  <c r="V1331"/>
  <c r="V1329" s="1"/>
  <c r="U1331"/>
  <c r="T1331"/>
  <c r="S1331"/>
  <c r="R1331"/>
  <c r="Q1331"/>
  <c r="O1331"/>
  <c r="N1331"/>
  <c r="N1329" s="1"/>
  <c r="M1331"/>
  <c r="L1331"/>
  <c r="K1331"/>
  <c r="J1331"/>
  <c r="I1331"/>
  <c r="G1331"/>
  <c r="G1329" s="1"/>
  <c r="F1331"/>
  <c r="E1331"/>
  <c r="B1331"/>
  <c r="B1329" s="1"/>
  <c r="P1330"/>
  <c r="H1330"/>
  <c r="D1330"/>
  <c r="C1330"/>
  <c r="Y1329"/>
  <c r="X1329"/>
  <c r="W1329"/>
  <c r="U1329"/>
  <c r="T1329"/>
  <c r="S1329"/>
  <c r="Q1329"/>
  <c r="O1329"/>
  <c r="M1329"/>
  <c r="L1329"/>
  <c r="K1329"/>
  <c r="I1329"/>
  <c r="E1329"/>
  <c r="P1328"/>
  <c r="H1328"/>
  <c r="D1328"/>
  <c r="P1327"/>
  <c r="H1327"/>
  <c r="D1327"/>
  <c r="C1327" s="1"/>
  <c r="P1326"/>
  <c r="H1326"/>
  <c r="D1326"/>
  <c r="C1326" s="1"/>
  <c r="P1325"/>
  <c r="H1325"/>
  <c r="D1325"/>
  <c r="P1324"/>
  <c r="H1324"/>
  <c r="D1324"/>
  <c r="P1323"/>
  <c r="H1323"/>
  <c r="D1323"/>
  <c r="C1323" s="1"/>
  <c r="P1322"/>
  <c r="H1322"/>
  <c r="D1322"/>
  <c r="C1322" s="1"/>
  <c r="P1321"/>
  <c r="H1321"/>
  <c r="D1321"/>
  <c r="P1320"/>
  <c r="H1320"/>
  <c r="D1320"/>
  <c r="P1319"/>
  <c r="H1319"/>
  <c r="D1319"/>
  <c r="C1319" s="1"/>
  <c r="P1318"/>
  <c r="H1318"/>
  <c r="D1318"/>
  <c r="C1318" s="1"/>
  <c r="P1317"/>
  <c r="H1317"/>
  <c r="D1317"/>
  <c r="Z1316"/>
  <c r="Y1316"/>
  <c r="Y1274" s="1"/>
  <c r="X1316"/>
  <c r="W1316"/>
  <c r="V1316"/>
  <c r="U1316"/>
  <c r="U1274" s="1"/>
  <c r="T1316"/>
  <c r="S1316"/>
  <c r="R1316"/>
  <c r="Q1316"/>
  <c r="O1316"/>
  <c r="N1316"/>
  <c r="M1316"/>
  <c r="M1274" s="1"/>
  <c r="L1316"/>
  <c r="K1316"/>
  <c r="J1316"/>
  <c r="I1316"/>
  <c r="G1316"/>
  <c r="F1316"/>
  <c r="E1316"/>
  <c r="B1316"/>
  <c r="P1315"/>
  <c r="H1315"/>
  <c r="C1315" s="1"/>
  <c r="D1315"/>
  <c r="P1314"/>
  <c r="H1314"/>
  <c r="C1314" s="1"/>
  <c r="D1314"/>
  <c r="P1313"/>
  <c r="H1313"/>
  <c r="D1313"/>
  <c r="P1312"/>
  <c r="H1312"/>
  <c r="D1312"/>
  <c r="P1311"/>
  <c r="H1311"/>
  <c r="C1311" s="1"/>
  <c r="D1311"/>
  <c r="Z1310"/>
  <c r="Y1310"/>
  <c r="X1310"/>
  <c r="W1310"/>
  <c r="V1310"/>
  <c r="U1310"/>
  <c r="T1310"/>
  <c r="S1310"/>
  <c r="R1310"/>
  <c r="Q1310"/>
  <c r="P1310" s="1"/>
  <c r="O1310"/>
  <c r="N1310"/>
  <c r="M1310"/>
  <c r="L1310"/>
  <c r="K1310"/>
  <c r="J1310"/>
  <c r="I1310"/>
  <c r="G1310"/>
  <c r="F1310"/>
  <c r="F1274" s="1"/>
  <c r="E1310"/>
  <c r="B1310"/>
  <c r="P1309"/>
  <c r="C1309" s="1"/>
  <c r="H1309"/>
  <c r="D1309"/>
  <c r="P1308"/>
  <c r="C1308" s="1"/>
  <c r="H1308"/>
  <c r="D1308"/>
  <c r="P1307"/>
  <c r="C1307" s="1"/>
  <c r="H1307"/>
  <c r="D1307"/>
  <c r="P1306"/>
  <c r="C1306" s="1"/>
  <c r="H1306"/>
  <c r="D1306"/>
  <c r="P1305"/>
  <c r="C1305" s="1"/>
  <c r="H1305"/>
  <c r="D1305"/>
  <c r="Z1304"/>
  <c r="Y1304"/>
  <c r="X1304"/>
  <c r="W1304"/>
  <c r="V1304"/>
  <c r="U1304"/>
  <c r="T1304"/>
  <c r="S1304"/>
  <c r="R1304"/>
  <c r="P1304" s="1"/>
  <c r="Q1304"/>
  <c r="O1304"/>
  <c r="N1304"/>
  <c r="M1304"/>
  <c r="L1304"/>
  <c r="K1304"/>
  <c r="J1304"/>
  <c r="I1304"/>
  <c r="G1304"/>
  <c r="F1304"/>
  <c r="E1304"/>
  <c r="B1304"/>
  <c r="B1274" s="1"/>
  <c r="P1303"/>
  <c r="H1303"/>
  <c r="D1303"/>
  <c r="C1303"/>
  <c r="P1302"/>
  <c r="H1302"/>
  <c r="D1302"/>
  <c r="C1302"/>
  <c r="P1301"/>
  <c r="H1301"/>
  <c r="D1301"/>
  <c r="C1301"/>
  <c r="P1300"/>
  <c r="H1300"/>
  <c r="D1300"/>
  <c r="C1300"/>
  <c r="P1299"/>
  <c r="H1299"/>
  <c r="D1299"/>
  <c r="C1299"/>
  <c r="P1298"/>
  <c r="H1298"/>
  <c r="D1298"/>
  <c r="C1298"/>
  <c r="P1297"/>
  <c r="H1297"/>
  <c r="D1297"/>
  <c r="C1297"/>
  <c r="P1296"/>
  <c r="H1296"/>
  <c r="D1296"/>
  <c r="C1296"/>
  <c r="P1295"/>
  <c r="H1295"/>
  <c r="D1295"/>
  <c r="C1295"/>
  <c r="P1294"/>
  <c r="H1294"/>
  <c r="D1294"/>
  <c r="C1294"/>
  <c r="P1293"/>
  <c r="H1293"/>
  <c r="D1293"/>
  <c r="C1293"/>
  <c r="P1292"/>
  <c r="H1292"/>
  <c r="D1292"/>
  <c r="C1292"/>
  <c r="P1291"/>
  <c r="H1291"/>
  <c r="D1291"/>
  <c r="C1291"/>
  <c r="Z1290"/>
  <c r="Y1290"/>
  <c r="X1290"/>
  <c r="W1290"/>
  <c r="W1274" s="1"/>
  <c r="V1290"/>
  <c r="U1290"/>
  <c r="T1290"/>
  <c r="S1290"/>
  <c r="R1290"/>
  <c r="Q1290"/>
  <c r="O1290"/>
  <c r="O1274" s="1"/>
  <c r="N1290"/>
  <c r="M1290"/>
  <c r="L1290"/>
  <c r="K1290"/>
  <c r="J1290"/>
  <c r="I1290"/>
  <c r="G1290"/>
  <c r="F1290"/>
  <c r="E1290"/>
  <c r="B1290"/>
  <c r="P1289"/>
  <c r="H1289"/>
  <c r="D1289"/>
  <c r="C1289" s="1"/>
  <c r="P1288"/>
  <c r="H1288"/>
  <c r="D1288"/>
  <c r="C1288" s="1"/>
  <c r="P1287"/>
  <c r="H1287"/>
  <c r="D1287"/>
  <c r="P1286"/>
  <c r="H1286"/>
  <c r="D1286"/>
  <c r="P1285"/>
  <c r="H1285"/>
  <c r="D1285"/>
  <c r="C1285" s="1"/>
  <c r="P1284"/>
  <c r="H1284"/>
  <c r="D1284"/>
  <c r="C1284" s="1"/>
  <c r="P1283"/>
  <c r="H1283"/>
  <c r="D1283"/>
  <c r="P1282"/>
  <c r="H1282"/>
  <c r="D1282"/>
  <c r="P1281"/>
  <c r="H1281"/>
  <c r="D1281"/>
  <c r="C1281" s="1"/>
  <c r="P1280"/>
  <c r="H1280"/>
  <c r="D1280"/>
  <c r="C1280" s="1"/>
  <c r="P1279"/>
  <c r="H1279"/>
  <c r="D1279"/>
  <c r="P1278"/>
  <c r="H1278"/>
  <c r="D1278"/>
  <c r="P1277"/>
  <c r="H1277"/>
  <c r="D1277"/>
  <c r="C1277" s="1"/>
  <c r="P1276"/>
  <c r="H1276"/>
  <c r="D1276"/>
  <c r="C1276" s="1"/>
  <c r="Z1275"/>
  <c r="Y1275"/>
  <c r="X1275"/>
  <c r="W1275"/>
  <c r="V1275"/>
  <c r="U1275"/>
  <c r="T1275"/>
  <c r="S1275"/>
  <c r="R1275"/>
  <c r="Q1275"/>
  <c r="P1275" s="1"/>
  <c r="O1275"/>
  <c r="N1275"/>
  <c r="M1275"/>
  <c r="L1275"/>
  <c r="K1275"/>
  <c r="J1275"/>
  <c r="I1275"/>
  <c r="H1275" s="1"/>
  <c r="G1275"/>
  <c r="F1275"/>
  <c r="E1275"/>
  <c r="D1275" s="1"/>
  <c r="B1275"/>
  <c r="Z1274"/>
  <c r="V1274"/>
  <c r="R1274"/>
  <c r="N1274"/>
  <c r="J1274"/>
  <c r="P1273"/>
  <c r="H1273"/>
  <c r="D1273"/>
  <c r="C1273"/>
  <c r="P1272"/>
  <c r="H1272"/>
  <c r="D1272"/>
  <c r="C1272"/>
  <c r="Z1271"/>
  <c r="Y1271"/>
  <c r="X1271"/>
  <c r="W1271"/>
  <c r="V1271"/>
  <c r="U1271"/>
  <c r="T1271"/>
  <c r="S1271"/>
  <c r="R1271"/>
  <c r="Q1271"/>
  <c r="O1271"/>
  <c r="N1271"/>
  <c r="N1257" s="1"/>
  <c r="M1271"/>
  <c r="L1271"/>
  <c r="K1271"/>
  <c r="J1271"/>
  <c r="H1271" s="1"/>
  <c r="I1271"/>
  <c r="G1271"/>
  <c r="F1271"/>
  <c r="D1271" s="1"/>
  <c r="E1271"/>
  <c r="B1271"/>
  <c r="P1270"/>
  <c r="H1270"/>
  <c r="D1270"/>
  <c r="C1270" s="1"/>
  <c r="P1269"/>
  <c r="H1269"/>
  <c r="D1269"/>
  <c r="C1269" s="1"/>
  <c r="P1268"/>
  <c r="H1268"/>
  <c r="D1268"/>
  <c r="C1268" s="1"/>
  <c r="Z1267"/>
  <c r="Y1267"/>
  <c r="X1267"/>
  <c r="W1267"/>
  <c r="V1267"/>
  <c r="U1267"/>
  <c r="T1267"/>
  <c r="S1267"/>
  <c r="R1267"/>
  <c r="Q1267"/>
  <c r="P1267"/>
  <c r="O1267"/>
  <c r="N1267"/>
  <c r="M1267"/>
  <c r="L1267"/>
  <c r="K1267"/>
  <c r="H1267" s="1"/>
  <c r="J1267"/>
  <c r="I1267"/>
  <c r="G1267"/>
  <c r="G1257" s="1"/>
  <c r="F1267"/>
  <c r="E1267"/>
  <c r="B1267"/>
  <c r="P1266"/>
  <c r="H1266"/>
  <c r="D1266"/>
  <c r="C1266" s="1"/>
  <c r="P1265"/>
  <c r="H1265"/>
  <c r="D1265"/>
  <c r="P1264"/>
  <c r="H1264"/>
  <c r="D1264"/>
  <c r="C1264" s="1"/>
  <c r="P1263"/>
  <c r="H1263"/>
  <c r="D1263"/>
  <c r="C1263" s="1"/>
  <c r="P1262"/>
  <c r="H1262"/>
  <c r="D1262"/>
  <c r="C1262" s="1"/>
  <c r="P1261"/>
  <c r="H1261"/>
  <c r="D1261"/>
  <c r="P1260"/>
  <c r="H1260"/>
  <c r="D1260"/>
  <c r="C1260" s="1"/>
  <c r="P1259"/>
  <c r="H1259"/>
  <c r="D1259"/>
  <c r="C1259" s="1"/>
  <c r="Z1258"/>
  <c r="Y1258"/>
  <c r="X1258"/>
  <c r="X1257" s="1"/>
  <c r="W1258"/>
  <c r="V1258"/>
  <c r="U1258"/>
  <c r="T1258"/>
  <c r="T1257" s="1"/>
  <c r="S1258"/>
  <c r="R1258"/>
  <c r="Q1258"/>
  <c r="P1258"/>
  <c r="O1258"/>
  <c r="N1258"/>
  <c r="M1258"/>
  <c r="L1258"/>
  <c r="L1257" s="1"/>
  <c r="K1258"/>
  <c r="J1258"/>
  <c r="I1258"/>
  <c r="H1258"/>
  <c r="G1258"/>
  <c r="F1258"/>
  <c r="E1258"/>
  <c r="D1258"/>
  <c r="C1258" s="1"/>
  <c r="B1258"/>
  <c r="Z1257"/>
  <c r="Y1257"/>
  <c r="V1257"/>
  <c r="U1257"/>
  <c r="R1257"/>
  <c r="Q1257"/>
  <c r="M1257"/>
  <c r="J1257"/>
  <c r="I1257"/>
  <c r="F1257"/>
  <c r="E1257"/>
  <c r="B1257"/>
  <c r="P1256"/>
  <c r="H1256"/>
  <c r="D1256"/>
  <c r="C1256"/>
  <c r="Z1255"/>
  <c r="Y1255"/>
  <c r="P1255"/>
  <c r="H1255"/>
  <c r="D1255"/>
  <c r="B1255"/>
  <c r="P1254"/>
  <c r="H1254"/>
  <c r="C1254" s="1"/>
  <c r="D1254"/>
  <c r="P1253"/>
  <c r="H1253"/>
  <c r="D1253"/>
  <c r="P1252"/>
  <c r="H1252"/>
  <c r="C1252" s="1"/>
  <c r="D1252"/>
  <c r="P1251"/>
  <c r="H1251"/>
  <c r="D1251"/>
  <c r="P1250"/>
  <c r="H1250"/>
  <c r="C1250" s="1"/>
  <c r="D1250"/>
  <c r="P1249"/>
  <c r="H1249"/>
  <c r="D1249"/>
  <c r="P1248"/>
  <c r="H1248"/>
  <c r="C1248" s="1"/>
  <c r="D1248"/>
  <c r="P1247"/>
  <c r="H1247"/>
  <c r="D1247"/>
  <c r="P1246"/>
  <c r="H1246"/>
  <c r="C1246" s="1"/>
  <c r="D1246"/>
  <c r="P1245"/>
  <c r="H1245"/>
  <c r="D1245"/>
  <c r="P1244"/>
  <c r="H1244"/>
  <c r="C1244" s="1"/>
  <c r="D1244"/>
  <c r="P1243"/>
  <c r="H1243"/>
  <c r="D1243"/>
  <c r="P1242"/>
  <c r="H1242"/>
  <c r="C1242" s="1"/>
  <c r="D1242"/>
  <c r="P1241"/>
  <c r="H1241"/>
  <c r="D1241"/>
  <c r="Z1240"/>
  <c r="Y1240"/>
  <c r="X1240"/>
  <c r="W1240"/>
  <c r="V1240"/>
  <c r="U1240"/>
  <c r="T1240"/>
  <c r="S1240"/>
  <c r="R1240"/>
  <c r="Q1240"/>
  <c r="P1240" s="1"/>
  <c r="O1240"/>
  <c r="N1240"/>
  <c r="N1176" s="1"/>
  <c r="M1240"/>
  <c r="L1240"/>
  <c r="K1240"/>
  <c r="J1240"/>
  <c r="J1176" s="1"/>
  <c r="I1240"/>
  <c r="G1240"/>
  <c r="F1240"/>
  <c r="E1240"/>
  <c r="D1240" s="1"/>
  <c r="B1240"/>
  <c r="P1239"/>
  <c r="C1239" s="1"/>
  <c r="H1239"/>
  <c r="D1239"/>
  <c r="P1238"/>
  <c r="C1238" s="1"/>
  <c r="H1238"/>
  <c r="D1238"/>
  <c r="P1237"/>
  <c r="C1237" s="1"/>
  <c r="H1237"/>
  <c r="D1237"/>
  <c r="P1236"/>
  <c r="C1236" s="1"/>
  <c r="H1236"/>
  <c r="D1236"/>
  <c r="P1235"/>
  <c r="C1235" s="1"/>
  <c r="H1235"/>
  <c r="D1235"/>
  <c r="P1234"/>
  <c r="C1234" s="1"/>
  <c r="H1234"/>
  <c r="D1234"/>
  <c r="P1233"/>
  <c r="C1233" s="1"/>
  <c r="H1233"/>
  <c r="D1233"/>
  <c r="P1232"/>
  <c r="C1232" s="1"/>
  <c r="H1232"/>
  <c r="D1232"/>
  <c r="P1231"/>
  <c r="C1231" s="1"/>
  <c r="H1231"/>
  <c r="D1231"/>
  <c r="P1230"/>
  <c r="C1230" s="1"/>
  <c r="H1230"/>
  <c r="D1230"/>
  <c r="P1229"/>
  <c r="C1229" s="1"/>
  <c r="H1229"/>
  <c r="D1229"/>
  <c r="P1228"/>
  <c r="C1228" s="1"/>
  <c r="H1228"/>
  <c r="D1228"/>
  <c r="Z1227"/>
  <c r="Y1227"/>
  <c r="X1227"/>
  <c r="W1227"/>
  <c r="V1227"/>
  <c r="U1227"/>
  <c r="T1227"/>
  <c r="S1227"/>
  <c r="R1227"/>
  <c r="P1227" s="1"/>
  <c r="Q1227"/>
  <c r="O1227"/>
  <c r="O1176" s="1"/>
  <c r="N1227"/>
  <c r="M1227"/>
  <c r="L1227"/>
  <c r="K1227"/>
  <c r="K1176" s="1"/>
  <c r="J1227"/>
  <c r="I1227"/>
  <c r="G1227"/>
  <c r="F1227"/>
  <c r="D1227" s="1"/>
  <c r="E1227"/>
  <c r="B1227"/>
  <c r="P1226"/>
  <c r="H1226"/>
  <c r="D1226"/>
  <c r="C1226" s="1"/>
  <c r="P1225"/>
  <c r="H1225"/>
  <c r="D1225"/>
  <c r="C1225" s="1"/>
  <c r="P1224"/>
  <c r="H1224"/>
  <c r="D1224"/>
  <c r="C1224" s="1"/>
  <c r="P1223"/>
  <c r="H1223"/>
  <c r="D1223"/>
  <c r="C1223" s="1"/>
  <c r="P1222"/>
  <c r="H1222"/>
  <c r="D1222"/>
  <c r="C1222" s="1"/>
  <c r="P1221"/>
  <c r="H1221"/>
  <c r="D1221"/>
  <c r="C1221" s="1"/>
  <c r="P1220"/>
  <c r="H1220"/>
  <c r="D1220"/>
  <c r="C1220" s="1"/>
  <c r="P1219"/>
  <c r="H1219"/>
  <c r="D1219"/>
  <c r="C1219" s="1"/>
  <c r="Z1218"/>
  <c r="Y1218"/>
  <c r="X1218"/>
  <c r="W1218"/>
  <c r="V1218"/>
  <c r="U1218"/>
  <c r="T1218"/>
  <c r="S1218"/>
  <c r="R1218"/>
  <c r="Q1218"/>
  <c r="P1218"/>
  <c r="O1218"/>
  <c r="N1218"/>
  <c r="M1218"/>
  <c r="L1218"/>
  <c r="K1218"/>
  <c r="J1218"/>
  <c r="I1218"/>
  <c r="H1218"/>
  <c r="G1218"/>
  <c r="F1218"/>
  <c r="E1218"/>
  <c r="D1218"/>
  <c r="C1218" s="1"/>
  <c r="B1218"/>
  <c r="P1217"/>
  <c r="H1217"/>
  <c r="D1217"/>
  <c r="P1216"/>
  <c r="H1216"/>
  <c r="D1216"/>
  <c r="C1216" s="1"/>
  <c r="P1215"/>
  <c r="H1215"/>
  <c r="D1215"/>
  <c r="P1214"/>
  <c r="H1214"/>
  <c r="D1214"/>
  <c r="C1214" s="1"/>
  <c r="P1213"/>
  <c r="H1213"/>
  <c r="D1213"/>
  <c r="P1212"/>
  <c r="H1212"/>
  <c r="D1212"/>
  <c r="C1212" s="1"/>
  <c r="P1211"/>
  <c r="H1211"/>
  <c r="D1211"/>
  <c r="P1210"/>
  <c r="H1210"/>
  <c r="D1210"/>
  <c r="C1210" s="1"/>
  <c r="P1209"/>
  <c r="H1209"/>
  <c r="D1209"/>
  <c r="P1208"/>
  <c r="H1208"/>
  <c r="D1208"/>
  <c r="C1208" s="1"/>
  <c r="P1207"/>
  <c r="H1207"/>
  <c r="D1207"/>
  <c r="P1206"/>
  <c r="H1206"/>
  <c r="D1206"/>
  <c r="C1206" s="1"/>
  <c r="P1205"/>
  <c r="H1205"/>
  <c r="D1205"/>
  <c r="P1204"/>
  <c r="H1204"/>
  <c r="D1204"/>
  <c r="C1204" s="1"/>
  <c r="P1203"/>
  <c r="H1203"/>
  <c r="D1203"/>
  <c r="P1202"/>
  <c r="H1202"/>
  <c r="D1202"/>
  <c r="C1202" s="1"/>
  <c r="P1201"/>
  <c r="H1201"/>
  <c r="D1201"/>
  <c r="P1200"/>
  <c r="H1200"/>
  <c r="D1200"/>
  <c r="C1200" s="1"/>
  <c r="P1199"/>
  <c r="H1199"/>
  <c r="D1199"/>
  <c r="Z1198"/>
  <c r="Y1198"/>
  <c r="X1198"/>
  <c r="X1176" s="1"/>
  <c r="W1198"/>
  <c r="V1198"/>
  <c r="U1198"/>
  <c r="T1198"/>
  <c r="T1176" s="1"/>
  <c r="S1198"/>
  <c r="R1198"/>
  <c r="Q1198"/>
  <c r="P1198"/>
  <c r="O1198"/>
  <c r="N1198"/>
  <c r="M1198"/>
  <c r="L1198"/>
  <c r="L1176" s="1"/>
  <c r="K1198"/>
  <c r="J1198"/>
  <c r="I1198"/>
  <c r="H1198"/>
  <c r="G1198"/>
  <c r="F1198"/>
  <c r="E1198"/>
  <c r="D1198"/>
  <c r="C1198" s="1"/>
  <c r="B1198"/>
  <c r="P1197"/>
  <c r="H1197"/>
  <c r="D1197"/>
  <c r="P1196"/>
  <c r="H1196"/>
  <c r="C1196" s="1"/>
  <c r="D1196"/>
  <c r="P1195"/>
  <c r="H1195"/>
  <c r="D1195"/>
  <c r="P1194"/>
  <c r="H1194"/>
  <c r="C1194" s="1"/>
  <c r="D1194"/>
  <c r="P1193"/>
  <c r="H1193"/>
  <c r="D1193"/>
  <c r="P1192"/>
  <c r="H1192"/>
  <c r="C1192" s="1"/>
  <c r="D1192"/>
  <c r="P1191"/>
  <c r="H1191"/>
  <c r="D1191"/>
  <c r="P1190"/>
  <c r="H1190"/>
  <c r="C1190" s="1"/>
  <c r="D1190"/>
  <c r="P1189"/>
  <c r="H1189"/>
  <c r="D1189"/>
  <c r="P1188"/>
  <c r="H1188"/>
  <c r="C1188" s="1"/>
  <c r="D1188"/>
  <c r="P1187"/>
  <c r="H1187"/>
  <c r="D1187"/>
  <c r="P1186"/>
  <c r="H1186"/>
  <c r="C1186" s="1"/>
  <c r="D1186"/>
  <c r="P1185"/>
  <c r="H1185"/>
  <c r="D1185"/>
  <c r="P1184"/>
  <c r="H1184"/>
  <c r="C1184" s="1"/>
  <c r="D1184"/>
  <c r="P1183"/>
  <c r="H1183"/>
  <c r="D1183"/>
  <c r="P1182"/>
  <c r="H1182"/>
  <c r="C1182" s="1"/>
  <c r="D1182"/>
  <c r="P1181"/>
  <c r="H1181"/>
  <c r="D1181"/>
  <c r="P1180"/>
  <c r="H1180"/>
  <c r="C1180" s="1"/>
  <c r="D1180"/>
  <c r="P1179"/>
  <c r="H1179"/>
  <c r="D1179"/>
  <c r="P1178"/>
  <c r="H1178"/>
  <c r="C1178" s="1"/>
  <c r="D1178"/>
  <c r="Z1177"/>
  <c r="Z1176" s="1"/>
  <c r="Y1177"/>
  <c r="Y1176" s="1"/>
  <c r="X1177"/>
  <c r="W1177"/>
  <c r="V1177"/>
  <c r="V1176" s="1"/>
  <c r="U1177"/>
  <c r="U1176" s="1"/>
  <c r="T1177"/>
  <c r="S1177"/>
  <c r="R1177"/>
  <c r="R1176" s="1"/>
  <c r="Q1177"/>
  <c r="O1177"/>
  <c r="N1177"/>
  <c r="M1177"/>
  <c r="M1176" s="1"/>
  <c r="L1177"/>
  <c r="K1177"/>
  <c r="J1177"/>
  <c r="I1177"/>
  <c r="G1177"/>
  <c r="F1177"/>
  <c r="F1176" s="1"/>
  <c r="E1177"/>
  <c r="B1177"/>
  <c r="B1176" s="1"/>
  <c r="W1176"/>
  <c r="S1176"/>
  <c r="G1176"/>
  <c r="H1175"/>
  <c r="D1175"/>
  <c r="H1174"/>
  <c r="D1174"/>
  <c r="H1173"/>
  <c r="D1173"/>
  <c r="H1172"/>
  <c r="D1172"/>
  <c r="H1171"/>
  <c r="D1171"/>
  <c r="H1170"/>
  <c r="D1170"/>
  <c r="H1169"/>
  <c r="D1169"/>
  <c r="H1168"/>
  <c r="D1168"/>
  <c r="H1167"/>
  <c r="D1167"/>
  <c r="Z1166"/>
  <c r="Y1166"/>
  <c r="X1166"/>
  <c r="W1166"/>
  <c r="V1166"/>
  <c r="U1166"/>
  <c r="T1166"/>
  <c r="S1166"/>
  <c r="R1166"/>
  <c r="Q1166"/>
  <c r="O1166"/>
  <c r="N1166"/>
  <c r="M1166"/>
  <c r="L1166"/>
  <c r="K1166"/>
  <c r="H1166" s="1"/>
  <c r="J1166"/>
  <c r="I1166"/>
  <c r="G1166"/>
  <c r="D1166" s="1"/>
  <c r="F1166"/>
  <c r="E1166"/>
  <c r="B1166"/>
  <c r="P1165"/>
  <c r="H1165"/>
  <c r="D1165"/>
  <c r="C1165" s="1"/>
  <c r="Z1164"/>
  <c r="Y1164"/>
  <c r="X1164"/>
  <c r="W1164"/>
  <c r="V1164"/>
  <c r="U1164"/>
  <c r="T1164"/>
  <c r="S1164"/>
  <c r="R1164"/>
  <c r="Q1164"/>
  <c r="P1164" s="1"/>
  <c r="O1164"/>
  <c r="N1164"/>
  <c r="M1164"/>
  <c r="L1164"/>
  <c r="K1164"/>
  <c r="J1164"/>
  <c r="I1164"/>
  <c r="H1164" s="1"/>
  <c r="G1164"/>
  <c r="F1164"/>
  <c r="E1164"/>
  <c r="D1164" s="1"/>
  <c r="P1163"/>
  <c r="H1163"/>
  <c r="D1163"/>
  <c r="C1163" s="1"/>
  <c r="P1162"/>
  <c r="H1162"/>
  <c r="D1162"/>
  <c r="Z1161"/>
  <c r="Y1161"/>
  <c r="X1161"/>
  <c r="W1161"/>
  <c r="V1161"/>
  <c r="U1161"/>
  <c r="T1161"/>
  <c r="S1161"/>
  <c r="R1161"/>
  <c r="Q1161"/>
  <c r="P1161"/>
  <c r="O1161"/>
  <c r="N1161"/>
  <c r="M1161"/>
  <c r="L1161"/>
  <c r="K1161"/>
  <c r="J1161"/>
  <c r="I1161"/>
  <c r="H1161"/>
  <c r="G1161"/>
  <c r="F1161"/>
  <c r="E1161"/>
  <c r="D1161"/>
  <c r="C1161" s="1"/>
  <c r="P1160"/>
  <c r="H1160"/>
  <c r="D1160"/>
  <c r="P1159"/>
  <c r="H1159"/>
  <c r="D1159"/>
  <c r="C1159" s="1"/>
  <c r="P1158"/>
  <c r="H1158"/>
  <c r="D1158"/>
  <c r="P1157"/>
  <c r="H1157"/>
  <c r="D1157"/>
  <c r="C1157" s="1"/>
  <c r="P1156"/>
  <c r="H1156"/>
  <c r="D1156"/>
  <c r="Z1155"/>
  <c r="Y1155"/>
  <c r="X1155"/>
  <c r="W1155"/>
  <c r="V1155"/>
  <c r="U1155"/>
  <c r="T1155"/>
  <c r="S1155"/>
  <c r="R1155"/>
  <c r="Q1155"/>
  <c r="P1155"/>
  <c r="O1155"/>
  <c r="N1155"/>
  <c r="M1155"/>
  <c r="L1155"/>
  <c r="K1155"/>
  <c r="J1155"/>
  <c r="I1155"/>
  <c r="H1155"/>
  <c r="G1155"/>
  <c r="F1155"/>
  <c r="E1155"/>
  <c r="D1155"/>
  <c r="C1155" s="1"/>
  <c r="P1154"/>
  <c r="H1154"/>
  <c r="D1154"/>
  <c r="P1153"/>
  <c r="H1153"/>
  <c r="D1153"/>
  <c r="C1153" s="1"/>
  <c r="P1152"/>
  <c r="H1152"/>
  <c r="D1152"/>
  <c r="P1151"/>
  <c r="H1151"/>
  <c r="D1151"/>
  <c r="C1151" s="1"/>
  <c r="P1150"/>
  <c r="H1150"/>
  <c r="D1150"/>
  <c r="P1149"/>
  <c r="H1149"/>
  <c r="D1149"/>
  <c r="C1149" s="1"/>
  <c r="P1148"/>
  <c r="H1148"/>
  <c r="D1148"/>
  <c r="P1147"/>
  <c r="H1147"/>
  <c r="D1147"/>
  <c r="C1147" s="1"/>
  <c r="Z1146"/>
  <c r="Y1146"/>
  <c r="X1146"/>
  <c r="W1146"/>
  <c r="V1146"/>
  <c r="U1146"/>
  <c r="T1146"/>
  <c r="S1146"/>
  <c r="R1146"/>
  <c r="Q1146"/>
  <c r="P1146" s="1"/>
  <c r="P1145" s="1"/>
  <c r="P1144" s="1"/>
  <c r="P1143" s="1"/>
  <c r="P1142" s="1"/>
  <c r="P1141" s="1"/>
  <c r="P1140" s="1"/>
  <c r="P1139" s="1"/>
  <c r="O1146"/>
  <c r="N1146"/>
  <c r="M1146"/>
  <c r="L1146"/>
  <c r="K1146"/>
  <c r="J1146"/>
  <c r="I1146"/>
  <c r="H1146" s="1"/>
  <c r="G1146"/>
  <c r="F1146"/>
  <c r="E1146"/>
  <c r="D1146" s="1"/>
  <c r="H1145"/>
  <c r="H1144" s="1"/>
  <c r="H1143" s="1"/>
  <c r="H1142" s="1"/>
  <c r="D1145"/>
  <c r="D1144"/>
  <c r="D1143"/>
  <c r="D1142"/>
  <c r="H1141"/>
  <c r="H1140" s="1"/>
  <c r="H1139" s="1"/>
  <c r="D1141"/>
  <c r="D1140"/>
  <c r="Z1139"/>
  <c r="Y1139"/>
  <c r="X1139"/>
  <c r="W1139"/>
  <c r="V1139"/>
  <c r="U1139"/>
  <c r="T1139"/>
  <c r="S1139"/>
  <c r="R1139"/>
  <c r="Q1139"/>
  <c r="O1139"/>
  <c r="N1139"/>
  <c r="M1139"/>
  <c r="L1139"/>
  <c r="K1139"/>
  <c r="J1139"/>
  <c r="I1139"/>
  <c r="G1139"/>
  <c r="F1139"/>
  <c r="E1139"/>
  <c r="D1139"/>
  <c r="Z1138"/>
  <c r="Y1138"/>
  <c r="X1138" s="1"/>
  <c r="W1138" s="1"/>
  <c r="V1138" s="1"/>
  <c r="U1138" s="1"/>
  <c r="T1138" s="1"/>
  <c r="S1138" s="1"/>
  <c r="R1138" s="1"/>
  <c r="Q1138"/>
  <c r="P1138" s="1"/>
  <c r="O1138" s="1"/>
  <c r="N1138" s="1"/>
  <c r="M1138" s="1"/>
  <c r="L1138" s="1"/>
  <c r="K1138" s="1"/>
  <c r="J1138" s="1"/>
  <c r="I1138"/>
  <c r="H1138" s="1"/>
  <c r="G1138" s="1"/>
  <c r="F1138" s="1"/>
  <c r="E1138" s="1"/>
  <c r="D1138" s="1"/>
  <c r="C1138" s="1"/>
  <c r="B1138"/>
  <c r="P1137"/>
  <c r="H1137"/>
  <c r="C1137" s="1"/>
  <c r="D1137"/>
  <c r="P1136"/>
  <c r="H1136"/>
  <c r="D1136"/>
  <c r="Z1135"/>
  <c r="Y1135"/>
  <c r="Y1111" s="1"/>
  <c r="X1135"/>
  <c r="W1135"/>
  <c r="V1135"/>
  <c r="U1135"/>
  <c r="U1111" s="1"/>
  <c r="T1135"/>
  <c r="S1135"/>
  <c r="R1135"/>
  <c r="Q1135"/>
  <c r="O1135"/>
  <c r="N1135"/>
  <c r="M1135"/>
  <c r="L1135"/>
  <c r="K1135"/>
  <c r="J1135"/>
  <c r="I1135"/>
  <c r="G1135"/>
  <c r="F1135"/>
  <c r="E1135"/>
  <c r="D1135" s="1"/>
  <c r="B1135"/>
  <c r="P1134"/>
  <c r="C1134" s="1"/>
  <c r="H1134"/>
  <c r="D1134"/>
  <c r="P1133"/>
  <c r="C1133" s="1"/>
  <c r="H1133"/>
  <c r="D1133"/>
  <c r="P1132"/>
  <c r="C1132" s="1"/>
  <c r="H1132"/>
  <c r="D1132"/>
  <c r="P1131"/>
  <c r="C1131" s="1"/>
  <c r="H1131"/>
  <c r="D1131"/>
  <c r="P1130"/>
  <c r="C1130" s="1"/>
  <c r="H1130"/>
  <c r="D1130"/>
  <c r="Z1129"/>
  <c r="Z1111" s="1"/>
  <c r="Y1129"/>
  <c r="X1129"/>
  <c r="W1129"/>
  <c r="V1129"/>
  <c r="V1111" s="1"/>
  <c r="U1129"/>
  <c r="T1129"/>
  <c r="S1129"/>
  <c r="R1129"/>
  <c r="Q1129"/>
  <c r="O1129"/>
  <c r="N1129"/>
  <c r="M1129"/>
  <c r="L1129"/>
  <c r="K1129"/>
  <c r="J1129"/>
  <c r="I1129"/>
  <c r="G1129"/>
  <c r="F1129"/>
  <c r="D1129" s="1"/>
  <c r="E1129"/>
  <c r="B1129"/>
  <c r="P1128"/>
  <c r="H1128"/>
  <c r="D1128"/>
  <c r="C1128" s="1"/>
  <c r="P1127"/>
  <c r="H1127"/>
  <c r="D1127"/>
  <c r="C1127" s="1"/>
  <c r="P1126"/>
  <c r="H1126"/>
  <c r="D1126"/>
  <c r="C1126" s="1"/>
  <c r="P1125"/>
  <c r="H1125"/>
  <c r="D1125"/>
  <c r="C1125" s="1"/>
  <c r="P1124"/>
  <c r="H1124"/>
  <c r="D1124"/>
  <c r="C1124" s="1"/>
  <c r="P1123"/>
  <c r="H1123"/>
  <c r="D1123"/>
  <c r="C1123" s="1"/>
  <c r="Z1122"/>
  <c r="Y1122"/>
  <c r="X1122"/>
  <c r="W1122"/>
  <c r="W1111" s="1"/>
  <c r="V1122"/>
  <c r="U1122"/>
  <c r="T1122"/>
  <c r="S1122"/>
  <c r="S1111" s="1"/>
  <c r="R1122"/>
  <c r="Q1122"/>
  <c r="P1122"/>
  <c r="O1122"/>
  <c r="N1122"/>
  <c r="M1122"/>
  <c r="L1122"/>
  <c r="K1122"/>
  <c r="J1122"/>
  <c r="I1122"/>
  <c r="H1122"/>
  <c r="G1122"/>
  <c r="G1111" s="1"/>
  <c r="F1122"/>
  <c r="E1122"/>
  <c r="D1122"/>
  <c r="C1122" s="1"/>
  <c r="B1122"/>
  <c r="P1121"/>
  <c r="H1121"/>
  <c r="D1121"/>
  <c r="P1120"/>
  <c r="H1120"/>
  <c r="D1120"/>
  <c r="C1120" s="1"/>
  <c r="P1119"/>
  <c r="H1119"/>
  <c r="D1119"/>
  <c r="P1118"/>
  <c r="H1118"/>
  <c r="D1118"/>
  <c r="C1118" s="1"/>
  <c r="P1117"/>
  <c r="H1117"/>
  <c r="D1117"/>
  <c r="P1116"/>
  <c r="H1116"/>
  <c r="D1116"/>
  <c r="C1116" s="1"/>
  <c r="P1115"/>
  <c r="H1115"/>
  <c r="D1115"/>
  <c r="P1114"/>
  <c r="H1114"/>
  <c r="D1114"/>
  <c r="C1114" s="1"/>
  <c r="P1113"/>
  <c r="H1113"/>
  <c r="D1113"/>
  <c r="Z1112"/>
  <c r="Y1112"/>
  <c r="X1112"/>
  <c r="X1111" s="1"/>
  <c r="W1112"/>
  <c r="V1112"/>
  <c r="U1112"/>
  <c r="T1112"/>
  <c r="T1111" s="1"/>
  <c r="S1112"/>
  <c r="R1112"/>
  <c r="Q1112"/>
  <c r="P1112"/>
  <c r="O1112"/>
  <c r="N1112"/>
  <c r="M1112"/>
  <c r="L1112"/>
  <c r="L1111" s="1"/>
  <c r="K1112"/>
  <c r="J1112"/>
  <c r="I1112"/>
  <c r="H1112"/>
  <c r="G1112"/>
  <c r="F1112"/>
  <c r="E1112"/>
  <c r="D1112"/>
  <c r="C1112" s="1"/>
  <c r="B1112"/>
  <c r="N1111"/>
  <c r="M1111"/>
  <c r="J1111"/>
  <c r="I1111"/>
  <c r="F1111"/>
  <c r="E1111"/>
  <c r="B1111"/>
  <c r="P1110"/>
  <c r="H1110"/>
  <c r="D1110"/>
  <c r="C1110"/>
  <c r="P1109"/>
  <c r="H1109"/>
  <c r="D1109"/>
  <c r="C1109"/>
  <c r="P1108"/>
  <c r="H1108"/>
  <c r="D1108"/>
  <c r="C1108"/>
  <c r="P1107"/>
  <c r="H1107"/>
  <c r="D1107"/>
  <c r="C1107"/>
  <c r="P1106"/>
  <c r="H1106"/>
  <c r="D1106"/>
  <c r="C1106"/>
  <c r="P1105"/>
  <c r="H1105"/>
  <c r="D1105"/>
  <c r="C1105"/>
  <c r="Z1104"/>
  <c r="Y1104"/>
  <c r="X1104"/>
  <c r="W1104"/>
  <c r="V1104"/>
  <c r="U1104"/>
  <c r="T1104"/>
  <c r="S1104"/>
  <c r="R1104"/>
  <c r="Q1104"/>
  <c r="O1104"/>
  <c r="N1104"/>
  <c r="M1104"/>
  <c r="L1104"/>
  <c r="K1104"/>
  <c r="J1104"/>
  <c r="H1104" s="1"/>
  <c r="I1104"/>
  <c r="G1104"/>
  <c r="F1104"/>
  <c r="E1104"/>
  <c r="B1104"/>
  <c r="P1103"/>
  <c r="H1103"/>
  <c r="D1103"/>
  <c r="C1103"/>
  <c r="P1102"/>
  <c r="H1102"/>
  <c r="D1102"/>
  <c r="C1102"/>
  <c r="P1101"/>
  <c r="H1101"/>
  <c r="D1101"/>
  <c r="C1101"/>
  <c r="P1100"/>
  <c r="H1100"/>
  <c r="D1100"/>
  <c r="C1100"/>
  <c r="P1099"/>
  <c r="H1099"/>
  <c r="D1099"/>
  <c r="C1099"/>
  <c r="P1098"/>
  <c r="H1098"/>
  <c r="D1098"/>
  <c r="C1098"/>
  <c r="Z1097"/>
  <c r="Y1097"/>
  <c r="X1097"/>
  <c r="W1097"/>
  <c r="V1097"/>
  <c r="U1097"/>
  <c r="T1097"/>
  <c r="S1097"/>
  <c r="P1097" s="1"/>
  <c r="R1097"/>
  <c r="Q1097"/>
  <c r="O1097"/>
  <c r="N1097"/>
  <c r="M1097"/>
  <c r="L1097"/>
  <c r="K1097"/>
  <c r="H1097" s="1"/>
  <c r="J1097"/>
  <c r="I1097"/>
  <c r="G1097"/>
  <c r="D1097" s="1"/>
  <c r="C1097" s="1"/>
  <c r="F1097"/>
  <c r="E1097"/>
  <c r="B1097"/>
  <c r="P1096"/>
  <c r="H1096"/>
  <c r="D1096"/>
  <c r="C1096" s="1"/>
  <c r="P1095"/>
  <c r="H1095"/>
  <c r="D1095"/>
  <c r="C1095" s="1"/>
  <c r="P1094"/>
  <c r="H1094"/>
  <c r="D1094"/>
  <c r="C1094" s="1"/>
  <c r="P1093"/>
  <c r="H1093"/>
  <c r="D1093"/>
  <c r="P1092"/>
  <c r="H1092"/>
  <c r="D1092"/>
  <c r="C1092" s="1"/>
  <c r="P1091"/>
  <c r="H1091"/>
  <c r="D1091"/>
  <c r="C1091" s="1"/>
  <c r="Z1090"/>
  <c r="Y1090"/>
  <c r="X1090"/>
  <c r="W1090"/>
  <c r="V1090"/>
  <c r="U1090"/>
  <c r="T1090"/>
  <c r="S1090"/>
  <c r="R1090"/>
  <c r="Q1090"/>
  <c r="P1090"/>
  <c r="O1090"/>
  <c r="N1090"/>
  <c r="M1090"/>
  <c r="L1090"/>
  <c r="K1090"/>
  <c r="J1090"/>
  <c r="I1090"/>
  <c r="H1090"/>
  <c r="G1090"/>
  <c r="F1090"/>
  <c r="E1090"/>
  <c r="D1090"/>
  <c r="C1090" s="1"/>
  <c r="B1090"/>
  <c r="P1089"/>
  <c r="H1089"/>
  <c r="D1089"/>
  <c r="P1088"/>
  <c r="H1088"/>
  <c r="C1088" s="1"/>
  <c r="D1088"/>
  <c r="P1087"/>
  <c r="H1087"/>
  <c r="D1087"/>
  <c r="P1086"/>
  <c r="H1086"/>
  <c r="C1086" s="1"/>
  <c r="D1086"/>
  <c r="P1085"/>
  <c r="H1085"/>
  <c r="D1085"/>
  <c r="P1084"/>
  <c r="H1084"/>
  <c r="C1084" s="1"/>
  <c r="D1084"/>
  <c r="P1083"/>
  <c r="H1083"/>
  <c r="D1083"/>
  <c r="P1082"/>
  <c r="H1082"/>
  <c r="C1082" s="1"/>
  <c r="D1082"/>
  <c r="Z1081"/>
  <c r="Z1035" s="1"/>
  <c r="Y1081"/>
  <c r="X1081"/>
  <c r="W1081"/>
  <c r="V1081"/>
  <c r="V1035" s="1"/>
  <c r="U1081"/>
  <c r="T1081"/>
  <c r="S1081"/>
  <c r="R1081"/>
  <c r="R1035" s="1"/>
  <c r="Q1081"/>
  <c r="O1081"/>
  <c r="N1081"/>
  <c r="M1081"/>
  <c r="L1081"/>
  <c r="K1081"/>
  <c r="J1081"/>
  <c r="I1081"/>
  <c r="H1081" s="1"/>
  <c r="G1081"/>
  <c r="F1081"/>
  <c r="E1081"/>
  <c r="D1081" s="1"/>
  <c r="B1081"/>
  <c r="B1035" s="1"/>
  <c r="P1080"/>
  <c r="H1080"/>
  <c r="D1080"/>
  <c r="C1080"/>
  <c r="P1079"/>
  <c r="H1079"/>
  <c r="D1079"/>
  <c r="C1079"/>
  <c r="P1078"/>
  <c r="H1078"/>
  <c r="D1078"/>
  <c r="C1078"/>
  <c r="P1077"/>
  <c r="H1077"/>
  <c r="D1077"/>
  <c r="C1077"/>
  <c r="P1076"/>
  <c r="H1076"/>
  <c r="D1076"/>
  <c r="C1076"/>
  <c r="P1075"/>
  <c r="H1075"/>
  <c r="D1075"/>
  <c r="C1075"/>
  <c r="P1074"/>
  <c r="H1074"/>
  <c r="D1074"/>
  <c r="C1074"/>
  <c r="P1073"/>
  <c r="H1073"/>
  <c r="D1073"/>
  <c r="C1073"/>
  <c r="P1072"/>
  <c r="H1072"/>
  <c r="D1072"/>
  <c r="C1072"/>
  <c r="P1071"/>
  <c r="H1071"/>
  <c r="D1071"/>
  <c r="C1071"/>
  <c r="P1070"/>
  <c r="H1070"/>
  <c r="D1070"/>
  <c r="C1070"/>
  <c r="P1069"/>
  <c r="H1069"/>
  <c r="D1069"/>
  <c r="C1069"/>
  <c r="P1068"/>
  <c r="H1068"/>
  <c r="D1068"/>
  <c r="C1068"/>
  <c r="Z1067"/>
  <c r="Y1067"/>
  <c r="X1067"/>
  <c r="W1067"/>
  <c r="V1067"/>
  <c r="U1067"/>
  <c r="T1067"/>
  <c r="S1067"/>
  <c r="R1067"/>
  <c r="Q1067"/>
  <c r="O1067"/>
  <c r="N1067"/>
  <c r="N1035" s="1"/>
  <c r="M1067"/>
  <c r="L1067"/>
  <c r="K1067"/>
  <c r="J1067"/>
  <c r="I1067"/>
  <c r="G1067"/>
  <c r="F1067"/>
  <c r="E1067"/>
  <c r="D1067"/>
  <c r="B1067"/>
  <c r="P1066"/>
  <c r="H1066"/>
  <c r="C1066" s="1"/>
  <c r="D1066"/>
  <c r="P1065"/>
  <c r="H1065"/>
  <c r="C1065" s="1"/>
  <c r="D1065"/>
  <c r="P1064"/>
  <c r="H1064"/>
  <c r="C1064" s="1"/>
  <c r="D1064"/>
  <c r="P1063"/>
  <c r="H1063"/>
  <c r="C1063" s="1"/>
  <c r="D1063"/>
  <c r="Z1062"/>
  <c r="Y1062"/>
  <c r="X1062"/>
  <c r="W1062"/>
  <c r="V1062"/>
  <c r="U1062"/>
  <c r="T1062"/>
  <c r="S1062"/>
  <c r="R1062"/>
  <c r="Q1062"/>
  <c r="P1062" s="1"/>
  <c r="O1062"/>
  <c r="N1062"/>
  <c r="M1062"/>
  <c r="L1062"/>
  <c r="K1062"/>
  <c r="J1062"/>
  <c r="I1062"/>
  <c r="H1062" s="1"/>
  <c r="G1062"/>
  <c r="F1062"/>
  <c r="E1062"/>
  <c r="D1062" s="1"/>
  <c r="B1062"/>
  <c r="P1061"/>
  <c r="H1061"/>
  <c r="D1061"/>
  <c r="P1060"/>
  <c r="H1060"/>
  <c r="D1060"/>
  <c r="P1059"/>
  <c r="H1059"/>
  <c r="D1059"/>
  <c r="P1058"/>
  <c r="H1058"/>
  <c r="D1058"/>
  <c r="C1058" s="1"/>
  <c r="P1057"/>
  <c r="H1057"/>
  <c r="D1057"/>
  <c r="C1057"/>
  <c r="P1056"/>
  <c r="H1056"/>
  <c r="D1056"/>
  <c r="C1056"/>
  <c r="P1055"/>
  <c r="H1055"/>
  <c r="D1055"/>
  <c r="C1055"/>
  <c r="P1054"/>
  <c r="H1054"/>
  <c r="D1054"/>
  <c r="C1054"/>
  <c r="P1053"/>
  <c r="H1053"/>
  <c r="D1053"/>
  <c r="C1053"/>
  <c r="P1052"/>
  <c r="H1052"/>
  <c r="D1052"/>
  <c r="C1052"/>
  <c r="P1051"/>
  <c r="H1051"/>
  <c r="D1051"/>
  <c r="C1051"/>
  <c r="P1050"/>
  <c r="H1050"/>
  <c r="D1050"/>
  <c r="C1050"/>
  <c r="P1049"/>
  <c r="H1049"/>
  <c r="D1049"/>
  <c r="C1049"/>
  <c r="P1048"/>
  <c r="H1048"/>
  <c r="D1048"/>
  <c r="C1048"/>
  <c r="P1047"/>
  <c r="H1047"/>
  <c r="D1047"/>
  <c r="C1047"/>
  <c r="Z1046"/>
  <c r="Y1046"/>
  <c r="X1046"/>
  <c r="W1046"/>
  <c r="V1046"/>
  <c r="U1046"/>
  <c r="T1046"/>
  <c r="S1046"/>
  <c r="R1046"/>
  <c r="P1046" s="1"/>
  <c r="Q1046"/>
  <c r="O1046"/>
  <c r="O1035" s="1"/>
  <c r="N1046"/>
  <c r="M1046"/>
  <c r="L1046"/>
  <c r="K1046"/>
  <c r="K1035" s="1"/>
  <c r="J1046"/>
  <c r="H1046" s="1"/>
  <c r="I1046"/>
  <c r="G1046"/>
  <c r="G1035" s="1"/>
  <c r="F1046"/>
  <c r="E1046"/>
  <c r="B1046"/>
  <c r="P1045"/>
  <c r="H1045"/>
  <c r="D1045"/>
  <c r="C1045" s="1"/>
  <c r="P1044"/>
  <c r="H1044"/>
  <c r="D1044"/>
  <c r="C1044" s="1"/>
  <c r="P1043"/>
  <c r="H1043"/>
  <c r="D1043"/>
  <c r="C1043" s="1"/>
  <c r="P1042"/>
  <c r="H1042"/>
  <c r="D1042"/>
  <c r="C1042" s="1"/>
  <c r="P1041"/>
  <c r="H1041"/>
  <c r="D1041"/>
  <c r="C1041" s="1"/>
  <c r="P1040"/>
  <c r="H1040"/>
  <c r="D1040"/>
  <c r="C1040" s="1"/>
  <c r="P1039"/>
  <c r="H1039"/>
  <c r="D1039"/>
  <c r="C1039" s="1"/>
  <c r="P1038"/>
  <c r="H1038"/>
  <c r="D1038"/>
  <c r="C1038" s="1"/>
  <c r="P1037"/>
  <c r="H1037"/>
  <c r="D1037"/>
  <c r="C1037" s="1"/>
  <c r="Z1036"/>
  <c r="Y1036"/>
  <c r="X1036"/>
  <c r="X1035" s="1"/>
  <c r="W1036"/>
  <c r="V1036"/>
  <c r="U1036"/>
  <c r="T1036"/>
  <c r="T1035" s="1"/>
  <c r="S1036"/>
  <c r="R1036"/>
  <c r="Q1036"/>
  <c r="P1036"/>
  <c r="O1036"/>
  <c r="N1036"/>
  <c r="M1036"/>
  <c r="L1036"/>
  <c r="L1035" s="1"/>
  <c r="K1036"/>
  <c r="J1036"/>
  <c r="I1036"/>
  <c r="H1036"/>
  <c r="G1036"/>
  <c r="F1036"/>
  <c r="E1036"/>
  <c r="D1036"/>
  <c r="C1036" s="1"/>
  <c r="B1036"/>
  <c r="Y1035"/>
  <c r="U1035"/>
  <c r="Q1035"/>
  <c r="M1035"/>
  <c r="I1035"/>
  <c r="F1035"/>
  <c r="E1035"/>
  <c r="P1034"/>
  <c r="C1034" s="1"/>
  <c r="H1034"/>
  <c r="D1034"/>
  <c r="P1033"/>
  <c r="C1033" s="1"/>
  <c r="H1033"/>
  <c r="D1033"/>
  <c r="Z1032"/>
  <c r="Y1032"/>
  <c r="X1032"/>
  <c r="W1032"/>
  <c r="V1032"/>
  <c r="U1032"/>
  <c r="T1032"/>
  <c r="S1032"/>
  <c r="R1032"/>
  <c r="P1032" s="1"/>
  <c r="Q1032"/>
  <c r="O1032"/>
  <c r="N1032"/>
  <c r="M1032"/>
  <c r="L1032"/>
  <c r="K1032"/>
  <c r="J1032"/>
  <c r="H1032" s="1"/>
  <c r="I1032"/>
  <c r="G1032"/>
  <c r="F1032"/>
  <c r="D1032" s="1"/>
  <c r="E1032"/>
  <c r="B1032"/>
  <c r="P1031"/>
  <c r="H1031"/>
  <c r="D1031"/>
  <c r="C1031"/>
  <c r="P1030"/>
  <c r="H1030"/>
  <c r="D1030"/>
  <c r="C1030"/>
  <c r="P1029"/>
  <c r="H1029"/>
  <c r="D1029"/>
  <c r="C1029"/>
  <c r="P1028"/>
  <c r="H1028"/>
  <c r="D1028"/>
  <c r="C1028"/>
  <c r="Z1027"/>
  <c r="Y1027"/>
  <c r="X1027"/>
  <c r="W1027"/>
  <c r="V1027"/>
  <c r="U1027"/>
  <c r="T1027"/>
  <c r="S1027"/>
  <c r="P1027" s="1"/>
  <c r="R1027"/>
  <c r="Q1027"/>
  <c r="O1027"/>
  <c r="N1027"/>
  <c r="M1027"/>
  <c r="L1027"/>
  <c r="K1027"/>
  <c r="H1027" s="1"/>
  <c r="J1027"/>
  <c r="I1027"/>
  <c r="G1027"/>
  <c r="D1027" s="1"/>
  <c r="F1027"/>
  <c r="E1027"/>
  <c r="B1027"/>
  <c r="P1026"/>
  <c r="H1026"/>
  <c r="D1026"/>
  <c r="C1026" s="1"/>
  <c r="P1025"/>
  <c r="H1025"/>
  <c r="D1025"/>
  <c r="C1025" s="1"/>
  <c r="P1024"/>
  <c r="H1024"/>
  <c r="D1024"/>
  <c r="C1024" s="1"/>
  <c r="P1023"/>
  <c r="H1023"/>
  <c r="D1023"/>
  <c r="C1023" s="1"/>
  <c r="P1022"/>
  <c r="H1022"/>
  <c r="D1022"/>
  <c r="C1022" s="1"/>
  <c r="P1021"/>
  <c r="H1021"/>
  <c r="D1021"/>
  <c r="C1021" s="1"/>
  <c r="Z1020"/>
  <c r="Y1020"/>
  <c r="X1020"/>
  <c r="W1020"/>
  <c r="V1020"/>
  <c r="U1020"/>
  <c r="T1020"/>
  <c r="S1020"/>
  <c r="R1020"/>
  <c r="Q1020"/>
  <c r="P1020"/>
  <c r="O1020"/>
  <c r="N1020"/>
  <c r="M1020"/>
  <c r="L1020"/>
  <c r="K1020"/>
  <c r="J1020"/>
  <c r="I1020"/>
  <c r="H1020"/>
  <c r="G1020"/>
  <c r="F1020"/>
  <c r="E1020"/>
  <c r="D1020"/>
  <c r="C1020" s="1"/>
  <c r="B1020"/>
  <c r="P1019"/>
  <c r="H1019"/>
  <c r="C1019" s="1"/>
  <c r="D1019"/>
  <c r="P1018"/>
  <c r="H1018"/>
  <c r="C1018" s="1"/>
  <c r="D1018"/>
  <c r="P1017"/>
  <c r="H1017"/>
  <c r="C1017" s="1"/>
  <c r="D1017"/>
  <c r="P1016"/>
  <c r="H1016"/>
  <c r="C1016" s="1"/>
  <c r="D1016"/>
  <c r="Z1015"/>
  <c r="Y1015"/>
  <c r="X1015"/>
  <c r="W1015"/>
  <c r="V1015"/>
  <c r="U1015"/>
  <c r="U964" s="1"/>
  <c r="T1015"/>
  <c r="S1015"/>
  <c r="R1015"/>
  <c r="Q1015"/>
  <c r="P1015" s="1"/>
  <c r="O1015"/>
  <c r="N1015"/>
  <c r="M1015"/>
  <c r="L1015"/>
  <c r="K1015"/>
  <c r="J1015"/>
  <c r="I1015"/>
  <c r="H1015" s="1"/>
  <c r="G1015"/>
  <c r="F1015"/>
  <c r="E1015"/>
  <c r="D1015" s="1"/>
  <c r="B1015"/>
  <c r="P1014"/>
  <c r="C1014" s="1"/>
  <c r="H1014"/>
  <c r="D1014"/>
  <c r="P1013"/>
  <c r="C1013" s="1"/>
  <c r="H1013"/>
  <c r="D1013"/>
  <c r="P1012"/>
  <c r="C1012" s="1"/>
  <c r="H1012"/>
  <c r="D1012"/>
  <c r="P1011"/>
  <c r="C1011" s="1"/>
  <c r="H1011"/>
  <c r="D1011"/>
  <c r="P1010"/>
  <c r="C1010" s="1"/>
  <c r="H1010"/>
  <c r="D1010"/>
  <c r="P1009"/>
  <c r="C1009" s="1"/>
  <c r="H1009"/>
  <c r="D1009"/>
  <c r="P1008"/>
  <c r="C1008" s="1"/>
  <c r="H1008"/>
  <c r="D1008"/>
  <c r="P1007"/>
  <c r="C1007" s="1"/>
  <c r="H1007"/>
  <c r="D1007"/>
  <c r="P1006"/>
  <c r="C1006" s="1"/>
  <c r="H1006"/>
  <c r="D1006"/>
  <c r="Z1005"/>
  <c r="Z964" s="1"/>
  <c r="Y1005"/>
  <c r="X1005"/>
  <c r="W1005"/>
  <c r="V1005"/>
  <c r="V964" s="1"/>
  <c r="U1005"/>
  <c r="T1005"/>
  <c r="S1005"/>
  <c r="R1005"/>
  <c r="Q1005"/>
  <c r="O1005"/>
  <c r="N1005"/>
  <c r="M1005"/>
  <c r="L1005"/>
  <c r="K1005"/>
  <c r="J1005"/>
  <c r="I1005"/>
  <c r="G1005"/>
  <c r="F1005"/>
  <c r="E1005"/>
  <c r="B1005"/>
  <c r="B964" s="1"/>
  <c r="P1004"/>
  <c r="H1004"/>
  <c r="D1004"/>
  <c r="C1004"/>
  <c r="P1003"/>
  <c r="H1003"/>
  <c r="D1003"/>
  <c r="C1003"/>
  <c r="P1002"/>
  <c r="H1002"/>
  <c r="D1002"/>
  <c r="C1002"/>
  <c r="P1001"/>
  <c r="H1001"/>
  <c r="D1001"/>
  <c r="C1001"/>
  <c r="P1000"/>
  <c r="H1000"/>
  <c r="D1000"/>
  <c r="C1000"/>
  <c r="P999"/>
  <c r="H999"/>
  <c r="D999"/>
  <c r="C999"/>
  <c r="P998"/>
  <c r="H998"/>
  <c r="D998"/>
  <c r="C998"/>
  <c r="P997"/>
  <c r="H997"/>
  <c r="D997"/>
  <c r="C997"/>
  <c r="P996"/>
  <c r="H996"/>
  <c r="D996"/>
  <c r="C996"/>
  <c r="Z995"/>
  <c r="Y995"/>
  <c r="X995"/>
  <c r="W995"/>
  <c r="W964" s="1"/>
  <c r="V995"/>
  <c r="U995"/>
  <c r="T995"/>
  <c r="S995"/>
  <c r="S964" s="1"/>
  <c r="R995"/>
  <c r="Q995"/>
  <c r="P995" s="1"/>
  <c r="O995"/>
  <c r="N995"/>
  <c r="M995"/>
  <c r="L995"/>
  <c r="K995"/>
  <c r="J995"/>
  <c r="I995"/>
  <c r="H995" s="1"/>
  <c r="G995"/>
  <c r="G964" s="1"/>
  <c r="F995"/>
  <c r="E995"/>
  <c r="B995"/>
  <c r="P994"/>
  <c r="H994"/>
  <c r="D994"/>
  <c r="C994" s="1"/>
  <c r="P993"/>
  <c r="H993"/>
  <c r="D993"/>
  <c r="C993" s="1"/>
  <c r="P992"/>
  <c r="H992"/>
  <c r="D992"/>
  <c r="C992" s="1"/>
  <c r="P991"/>
  <c r="H991"/>
  <c r="D991"/>
  <c r="C991" s="1"/>
  <c r="P990"/>
  <c r="H990"/>
  <c r="D990"/>
  <c r="C990" s="1"/>
  <c r="P989"/>
  <c r="H989"/>
  <c r="D989"/>
  <c r="C989" s="1"/>
  <c r="P988"/>
  <c r="H988"/>
  <c r="D988"/>
  <c r="C988" s="1"/>
  <c r="P987"/>
  <c r="H987"/>
  <c r="D987"/>
  <c r="C987" s="1"/>
  <c r="P986"/>
  <c r="H986"/>
  <c r="D986"/>
  <c r="C986" s="1"/>
  <c r="P985"/>
  <c r="H985"/>
  <c r="D985"/>
  <c r="C985" s="1"/>
  <c r="P984"/>
  <c r="H984"/>
  <c r="D984"/>
  <c r="C984" s="1"/>
  <c r="P983"/>
  <c r="H983"/>
  <c r="D983"/>
  <c r="C983" s="1"/>
  <c r="P982"/>
  <c r="H982"/>
  <c r="D982"/>
  <c r="C982" s="1"/>
  <c r="P981"/>
  <c r="H981"/>
  <c r="D981"/>
  <c r="C981" s="1"/>
  <c r="P980"/>
  <c r="H980"/>
  <c r="D980"/>
  <c r="C980" s="1"/>
  <c r="P979"/>
  <c r="H979"/>
  <c r="D979"/>
  <c r="C979" s="1"/>
  <c r="P978"/>
  <c r="H978"/>
  <c r="D978"/>
  <c r="C978" s="1"/>
  <c r="P977"/>
  <c r="H977"/>
  <c r="D977"/>
  <c r="C977" s="1"/>
  <c r="P976"/>
  <c r="H976"/>
  <c r="D976"/>
  <c r="C976" s="1"/>
  <c r="P975"/>
  <c r="H975"/>
  <c r="D975"/>
  <c r="C975" s="1"/>
  <c r="P974"/>
  <c r="H974"/>
  <c r="D974"/>
  <c r="C974" s="1"/>
  <c r="P973"/>
  <c r="H973"/>
  <c r="D973"/>
  <c r="C973" s="1"/>
  <c r="P972"/>
  <c r="H972"/>
  <c r="D972"/>
  <c r="C972" s="1"/>
  <c r="P971"/>
  <c r="H971"/>
  <c r="D971"/>
  <c r="C971" s="1"/>
  <c r="P970"/>
  <c r="H970"/>
  <c r="D970"/>
  <c r="C970" s="1"/>
  <c r="P969"/>
  <c r="H969"/>
  <c r="D969"/>
  <c r="C969" s="1"/>
  <c r="P968"/>
  <c r="H968"/>
  <c r="D968"/>
  <c r="C968" s="1"/>
  <c r="P967"/>
  <c r="H967"/>
  <c r="D967"/>
  <c r="C967" s="1"/>
  <c r="P966"/>
  <c r="H966"/>
  <c r="D966"/>
  <c r="C966" s="1"/>
  <c r="Z965"/>
  <c r="Y965"/>
  <c r="X965"/>
  <c r="W965"/>
  <c r="V965"/>
  <c r="U965"/>
  <c r="T965"/>
  <c r="S965"/>
  <c r="R965"/>
  <c r="Q965"/>
  <c r="P965"/>
  <c r="O965"/>
  <c r="N965"/>
  <c r="M965"/>
  <c r="L965"/>
  <c r="K965"/>
  <c r="J965"/>
  <c r="I965"/>
  <c r="H965"/>
  <c r="G965"/>
  <c r="F965"/>
  <c r="E965"/>
  <c r="D965"/>
  <c r="C965" s="1"/>
  <c r="B965"/>
  <c r="Y964"/>
  <c r="Q964"/>
  <c r="M964"/>
  <c r="I964"/>
  <c r="E964"/>
  <c r="P963"/>
  <c r="C963" s="1"/>
  <c r="H963"/>
  <c r="D963"/>
  <c r="P962"/>
  <c r="C962" s="1"/>
  <c r="H962"/>
  <c r="D962"/>
  <c r="Z961"/>
  <c r="Y961"/>
  <c r="X961"/>
  <c r="W961"/>
  <c r="V961"/>
  <c r="V957" s="1"/>
  <c r="U961"/>
  <c r="T961"/>
  <c r="S961"/>
  <c r="R961"/>
  <c r="Q961"/>
  <c r="O961"/>
  <c r="N961"/>
  <c r="N957" s="1"/>
  <c r="M961"/>
  <c r="L961"/>
  <c r="K961"/>
  <c r="J961"/>
  <c r="I961"/>
  <c r="G961"/>
  <c r="F961"/>
  <c r="E961"/>
  <c r="B961"/>
  <c r="P960"/>
  <c r="H960"/>
  <c r="D960"/>
  <c r="C960"/>
  <c r="P959"/>
  <c r="H959"/>
  <c r="D959"/>
  <c r="C959"/>
  <c r="P958"/>
  <c r="H958"/>
  <c r="D958"/>
  <c r="C958"/>
  <c r="Z957"/>
  <c r="Y957"/>
  <c r="X957"/>
  <c r="W957"/>
  <c r="U957"/>
  <c r="T957"/>
  <c r="S957"/>
  <c r="Q957"/>
  <c r="O957"/>
  <c r="M957"/>
  <c r="L957"/>
  <c r="K957"/>
  <c r="I957"/>
  <c r="G957"/>
  <c r="E957"/>
  <c r="B957"/>
  <c r="P956"/>
  <c r="H956"/>
  <c r="D956"/>
  <c r="C956" s="1"/>
  <c r="P955"/>
  <c r="H955"/>
  <c r="D955"/>
  <c r="C955" s="1"/>
  <c r="P954"/>
  <c r="H954"/>
  <c r="D954"/>
  <c r="C954" s="1"/>
  <c r="P953"/>
  <c r="H953"/>
  <c r="D953"/>
  <c r="C953" s="1"/>
  <c r="P952"/>
  <c r="H952"/>
  <c r="D952"/>
  <c r="C952" s="1"/>
  <c r="P951"/>
  <c r="H951"/>
  <c r="D951"/>
  <c r="C951" s="1"/>
  <c r="Z950"/>
  <c r="Y950"/>
  <c r="X950"/>
  <c r="W950"/>
  <c r="V950"/>
  <c r="U950"/>
  <c r="T950"/>
  <c r="S950"/>
  <c r="R950"/>
  <c r="Q950"/>
  <c r="P950"/>
  <c r="O950"/>
  <c r="N950"/>
  <c r="M950"/>
  <c r="L950"/>
  <c r="K950"/>
  <c r="J950"/>
  <c r="I950"/>
  <c r="H950"/>
  <c r="G950"/>
  <c r="F950"/>
  <c r="E950"/>
  <c r="D950"/>
  <c r="C950" s="1"/>
  <c r="B950"/>
  <c r="P949"/>
  <c r="H949"/>
  <c r="C949" s="1"/>
  <c r="D949"/>
  <c r="P948"/>
  <c r="H948"/>
  <c r="C948" s="1"/>
  <c r="D948"/>
  <c r="P947"/>
  <c r="H947"/>
  <c r="C947" s="1"/>
  <c r="D947"/>
  <c r="P946"/>
  <c r="H946"/>
  <c r="C946" s="1"/>
  <c r="D946"/>
  <c r="P945"/>
  <c r="H945"/>
  <c r="C945" s="1"/>
  <c r="D945"/>
  <c r="P944"/>
  <c r="H944"/>
  <c r="C944" s="1"/>
  <c r="D944"/>
  <c r="Z943"/>
  <c r="Y943"/>
  <c r="X943"/>
  <c r="W943"/>
  <c r="V943"/>
  <c r="U943"/>
  <c r="T943"/>
  <c r="S943"/>
  <c r="R943"/>
  <c r="Q943"/>
  <c r="P943" s="1"/>
  <c r="O943"/>
  <c r="N943"/>
  <c r="M943"/>
  <c r="L943"/>
  <c r="K943"/>
  <c r="J943"/>
  <c r="I943"/>
  <c r="H943" s="1"/>
  <c r="G943"/>
  <c r="F943"/>
  <c r="E943"/>
  <c r="D943" s="1"/>
  <c r="B943"/>
  <c r="P942"/>
  <c r="C942" s="1"/>
  <c r="H942"/>
  <c r="D942"/>
  <c r="P941"/>
  <c r="C941" s="1"/>
  <c r="H941"/>
  <c r="D941"/>
  <c r="P940"/>
  <c r="C940" s="1"/>
  <c r="H940"/>
  <c r="D940"/>
  <c r="P939"/>
  <c r="C939" s="1"/>
  <c r="H939"/>
  <c r="D939"/>
  <c r="P938"/>
  <c r="C938" s="1"/>
  <c r="H938"/>
  <c r="D938"/>
  <c r="Z937"/>
  <c r="Y937"/>
  <c r="X937"/>
  <c r="W937"/>
  <c r="V937"/>
  <c r="U937"/>
  <c r="T937"/>
  <c r="S937"/>
  <c r="R937"/>
  <c r="P937" s="1"/>
  <c r="Q937"/>
  <c r="O937"/>
  <c r="N937"/>
  <c r="M937"/>
  <c r="L937"/>
  <c r="K937"/>
  <c r="J937"/>
  <c r="H937" s="1"/>
  <c r="I937"/>
  <c r="G937"/>
  <c r="F937"/>
  <c r="D937" s="1"/>
  <c r="C937" s="1"/>
  <c r="E937"/>
  <c r="B937"/>
  <c r="P936"/>
  <c r="H936"/>
  <c r="D936"/>
  <c r="C936"/>
  <c r="P935"/>
  <c r="H935"/>
  <c r="D935"/>
  <c r="C935"/>
  <c r="P934"/>
  <c r="H934"/>
  <c r="D934"/>
  <c r="C934"/>
  <c r="P933"/>
  <c r="H933"/>
  <c r="D933"/>
  <c r="C933"/>
  <c r="P932"/>
  <c r="H932"/>
  <c r="D932"/>
  <c r="C932"/>
  <c r="P931"/>
  <c r="H931"/>
  <c r="D931"/>
  <c r="C931"/>
  <c r="P930"/>
  <c r="H930"/>
  <c r="D930"/>
  <c r="C930"/>
  <c r="P929"/>
  <c r="H929"/>
  <c r="D929"/>
  <c r="C929"/>
  <c r="P928"/>
  <c r="H928"/>
  <c r="D928"/>
  <c r="C928"/>
  <c r="P927"/>
  <c r="H927"/>
  <c r="D927"/>
  <c r="C927"/>
  <c r="Z926"/>
  <c r="Y926"/>
  <c r="X926"/>
  <c r="W926"/>
  <c r="V926"/>
  <c r="U926"/>
  <c r="T926"/>
  <c r="S926"/>
  <c r="P926" s="1"/>
  <c r="R926"/>
  <c r="Q926"/>
  <c r="O926"/>
  <c r="N926"/>
  <c r="M926"/>
  <c r="L926"/>
  <c r="K926"/>
  <c r="H926" s="1"/>
  <c r="J926"/>
  <c r="I926"/>
  <c r="G926"/>
  <c r="D926" s="1"/>
  <c r="C926" s="1"/>
  <c r="F926"/>
  <c r="E926"/>
  <c r="B926"/>
  <c r="P925"/>
  <c r="H925"/>
  <c r="D925"/>
  <c r="C925" s="1"/>
  <c r="P924"/>
  <c r="H924"/>
  <c r="D924"/>
  <c r="C924" s="1"/>
  <c r="P923"/>
  <c r="H923"/>
  <c r="D923"/>
  <c r="C923" s="1"/>
  <c r="P922"/>
  <c r="H922"/>
  <c r="D922"/>
  <c r="C922" s="1"/>
  <c r="P921"/>
  <c r="H921"/>
  <c r="D921"/>
  <c r="C921" s="1"/>
  <c r="P920"/>
  <c r="H920"/>
  <c r="D920"/>
  <c r="C920" s="1"/>
  <c r="P919"/>
  <c r="H919"/>
  <c r="D919"/>
  <c r="C919" s="1"/>
  <c r="P918"/>
  <c r="H918"/>
  <c r="D918"/>
  <c r="C918" s="1"/>
  <c r="P917"/>
  <c r="H917"/>
  <c r="D917"/>
  <c r="C917" s="1"/>
  <c r="P916"/>
  <c r="H916"/>
  <c r="D916"/>
  <c r="C916" s="1"/>
  <c r="Z915"/>
  <c r="Y915"/>
  <c r="X915"/>
  <c r="W915"/>
  <c r="V915"/>
  <c r="U915"/>
  <c r="T915"/>
  <c r="S915"/>
  <c r="R915"/>
  <c r="Q915"/>
  <c r="P915"/>
  <c r="O915"/>
  <c r="N915"/>
  <c r="M915"/>
  <c r="L915"/>
  <c r="K915"/>
  <c r="J915"/>
  <c r="I915"/>
  <c r="H915"/>
  <c r="G915"/>
  <c r="F915"/>
  <c r="E915"/>
  <c r="D915"/>
  <c r="C915" s="1"/>
  <c r="B915"/>
  <c r="P914"/>
  <c r="H914"/>
  <c r="C914" s="1"/>
  <c r="D914"/>
  <c r="P913"/>
  <c r="H913"/>
  <c r="C913" s="1"/>
  <c r="D913"/>
  <c r="P912"/>
  <c r="H912"/>
  <c r="C912" s="1"/>
  <c r="D912"/>
  <c r="P911"/>
  <c r="H911"/>
  <c r="C911" s="1"/>
  <c r="D911"/>
  <c r="P910"/>
  <c r="H910"/>
  <c r="C910" s="1"/>
  <c r="D910"/>
  <c r="P909"/>
  <c r="H909"/>
  <c r="C909" s="1"/>
  <c r="D909"/>
  <c r="P908"/>
  <c r="H908"/>
  <c r="C908" s="1"/>
  <c r="D908"/>
  <c r="P907"/>
  <c r="H907"/>
  <c r="C907" s="1"/>
  <c r="D907"/>
  <c r="P906"/>
  <c r="H906"/>
  <c r="C906" s="1"/>
  <c r="D906"/>
  <c r="P905"/>
  <c r="H905"/>
  <c r="C905" s="1"/>
  <c r="D905"/>
  <c r="P904"/>
  <c r="H904"/>
  <c r="C904" s="1"/>
  <c r="D904"/>
  <c r="P903"/>
  <c r="H903"/>
  <c r="C903" s="1"/>
  <c r="D903"/>
  <c r="P902"/>
  <c r="H902"/>
  <c r="C902" s="1"/>
  <c r="D902"/>
  <c r="P901"/>
  <c r="H901"/>
  <c r="C901" s="1"/>
  <c r="D901"/>
  <c r="P900"/>
  <c r="H900"/>
  <c r="C900" s="1"/>
  <c r="D900"/>
  <c r="P899"/>
  <c r="H899"/>
  <c r="C899" s="1"/>
  <c r="D899"/>
  <c r="P898"/>
  <c r="H898"/>
  <c r="C898" s="1"/>
  <c r="D898"/>
  <c r="P897"/>
  <c r="H897"/>
  <c r="C897" s="1"/>
  <c r="D897"/>
  <c r="P896"/>
  <c r="H896"/>
  <c r="C896" s="1"/>
  <c r="D896"/>
  <c r="P895"/>
  <c r="H895"/>
  <c r="C895" s="1"/>
  <c r="D895"/>
  <c r="P894"/>
  <c r="H894"/>
  <c r="C894" s="1"/>
  <c r="D894"/>
  <c r="P893"/>
  <c r="H893"/>
  <c r="C893" s="1"/>
  <c r="D893"/>
  <c r="P892"/>
  <c r="H892"/>
  <c r="C892" s="1"/>
  <c r="D892"/>
  <c r="P891"/>
  <c r="H891"/>
  <c r="C891" s="1"/>
  <c r="D891"/>
  <c r="P890"/>
  <c r="H890"/>
  <c r="C890" s="1"/>
  <c r="D890"/>
  <c r="P889"/>
  <c r="H889"/>
  <c r="C889" s="1"/>
  <c r="D889"/>
  <c r="P888"/>
  <c r="H888"/>
  <c r="C888" s="1"/>
  <c r="D888"/>
  <c r="Z887"/>
  <c r="Y887"/>
  <c r="X887"/>
  <c r="W887"/>
  <c r="V887"/>
  <c r="U887"/>
  <c r="T887"/>
  <c r="S887"/>
  <c r="R887"/>
  <c r="Q887"/>
  <c r="O887"/>
  <c r="N887"/>
  <c r="M887"/>
  <c r="M831" s="1"/>
  <c r="L887"/>
  <c r="K887"/>
  <c r="J887"/>
  <c r="I887"/>
  <c r="G887"/>
  <c r="F887"/>
  <c r="E887"/>
  <c r="B887"/>
  <c r="P886"/>
  <c r="C886" s="1"/>
  <c r="H886"/>
  <c r="D886"/>
  <c r="P885"/>
  <c r="C885" s="1"/>
  <c r="H885"/>
  <c r="D885"/>
  <c r="P884"/>
  <c r="C884" s="1"/>
  <c r="H884"/>
  <c r="D884"/>
  <c r="P883"/>
  <c r="C883" s="1"/>
  <c r="H883"/>
  <c r="D883"/>
  <c r="P882"/>
  <c r="C882" s="1"/>
  <c r="H882"/>
  <c r="D882"/>
  <c r="P881"/>
  <c r="C881" s="1"/>
  <c r="H881"/>
  <c r="D881"/>
  <c r="P880"/>
  <c r="C880" s="1"/>
  <c r="H880"/>
  <c r="D880"/>
  <c r="P879"/>
  <c r="C879" s="1"/>
  <c r="H879"/>
  <c r="D879"/>
  <c r="P878"/>
  <c r="C878" s="1"/>
  <c r="H878"/>
  <c r="D878"/>
  <c r="P877"/>
  <c r="C877" s="1"/>
  <c r="H877"/>
  <c r="D877"/>
  <c r="P876"/>
  <c r="C876" s="1"/>
  <c r="H876"/>
  <c r="D876"/>
  <c r="P875"/>
  <c r="C875" s="1"/>
  <c r="H875"/>
  <c r="D875"/>
  <c r="P874"/>
  <c r="C874" s="1"/>
  <c r="H874"/>
  <c r="D874"/>
  <c r="P873"/>
  <c r="C873" s="1"/>
  <c r="H873"/>
  <c r="D873"/>
  <c r="P872"/>
  <c r="C872" s="1"/>
  <c r="H872"/>
  <c r="D872"/>
  <c r="P871"/>
  <c r="C871" s="1"/>
  <c r="H871"/>
  <c r="D871"/>
  <c r="P870"/>
  <c r="C870" s="1"/>
  <c r="H870"/>
  <c r="D870"/>
  <c r="P869"/>
  <c r="C869" s="1"/>
  <c r="H869"/>
  <c r="D869"/>
  <c r="P868"/>
  <c r="C868" s="1"/>
  <c r="H868"/>
  <c r="D868"/>
  <c r="P867"/>
  <c r="C867" s="1"/>
  <c r="H867"/>
  <c r="D867"/>
  <c r="P866"/>
  <c r="C866" s="1"/>
  <c r="H866"/>
  <c r="D866"/>
  <c r="P865"/>
  <c r="C865" s="1"/>
  <c r="H865"/>
  <c r="D865"/>
  <c r="P864"/>
  <c r="C864" s="1"/>
  <c r="H864"/>
  <c r="D864"/>
  <c r="P863"/>
  <c r="C863" s="1"/>
  <c r="H863"/>
  <c r="D863"/>
  <c r="P862"/>
  <c r="C862" s="1"/>
  <c r="H862"/>
  <c r="D862"/>
  <c r="P861"/>
  <c r="C861" s="1"/>
  <c r="H861"/>
  <c r="D861"/>
  <c r="P860"/>
  <c r="C860" s="1"/>
  <c r="H860"/>
  <c r="D860"/>
  <c r="Z859"/>
  <c r="Y859"/>
  <c r="X859"/>
  <c r="W859"/>
  <c r="V859"/>
  <c r="U859"/>
  <c r="T859"/>
  <c r="S859"/>
  <c r="R859"/>
  <c r="Q859"/>
  <c r="O859"/>
  <c r="N859"/>
  <c r="N831" s="1"/>
  <c r="M859"/>
  <c r="L859"/>
  <c r="K859"/>
  <c r="J859"/>
  <c r="I859"/>
  <c r="G859"/>
  <c r="F859"/>
  <c r="E859"/>
  <c r="B859"/>
  <c r="P858"/>
  <c r="H858"/>
  <c r="D858"/>
  <c r="C858"/>
  <c r="P857"/>
  <c r="H857"/>
  <c r="D857"/>
  <c r="C857"/>
  <c r="P856"/>
  <c r="H856"/>
  <c r="D856"/>
  <c r="C856"/>
  <c r="P855"/>
  <c r="H855"/>
  <c r="D855"/>
  <c r="C855"/>
  <c r="P854"/>
  <c r="H854"/>
  <c r="D854"/>
  <c r="C854"/>
  <c r="P853"/>
  <c r="H853"/>
  <c r="D853"/>
  <c r="C853"/>
  <c r="P852"/>
  <c r="H852"/>
  <c r="D852"/>
  <c r="C852"/>
  <c r="P851"/>
  <c r="H851"/>
  <c r="D851"/>
  <c r="C851"/>
  <c r="P850"/>
  <c r="H850"/>
  <c r="D850"/>
  <c r="C850"/>
  <c r="P849"/>
  <c r="H849"/>
  <c r="D849"/>
  <c r="C849"/>
  <c r="P848"/>
  <c r="H848"/>
  <c r="D848"/>
  <c r="C848"/>
  <c r="P847"/>
  <c r="H847"/>
  <c r="D847"/>
  <c r="C847"/>
  <c r="P846"/>
  <c r="H846"/>
  <c r="D846"/>
  <c r="C846"/>
  <c r="P845"/>
  <c r="H845"/>
  <c r="D845"/>
  <c r="C845"/>
  <c r="P844"/>
  <c r="H844"/>
  <c r="D844"/>
  <c r="C844"/>
  <c r="P843"/>
  <c r="H843"/>
  <c r="D843"/>
  <c r="C843"/>
  <c r="P842"/>
  <c r="H842"/>
  <c r="D842"/>
  <c r="C842"/>
  <c r="P841"/>
  <c r="H841"/>
  <c r="D841"/>
  <c r="C841"/>
  <c r="P840"/>
  <c r="H840"/>
  <c r="D840"/>
  <c r="C840"/>
  <c r="P839"/>
  <c r="H839"/>
  <c r="D839"/>
  <c r="C839"/>
  <c r="P838"/>
  <c r="H838"/>
  <c r="D838"/>
  <c r="C838"/>
  <c r="P837"/>
  <c r="H837"/>
  <c r="D837"/>
  <c r="C837"/>
  <c r="P836"/>
  <c r="H836"/>
  <c r="D836"/>
  <c r="C836"/>
  <c r="P835"/>
  <c r="H835"/>
  <c r="D835"/>
  <c r="C835"/>
  <c r="P834"/>
  <c r="H834"/>
  <c r="D834"/>
  <c r="C834"/>
  <c r="P833"/>
  <c r="H833"/>
  <c r="D833"/>
  <c r="C833"/>
  <c r="Z832"/>
  <c r="Y832"/>
  <c r="X832"/>
  <c r="W832"/>
  <c r="W831" s="1"/>
  <c r="V832"/>
  <c r="U832"/>
  <c r="T832"/>
  <c r="S832"/>
  <c r="R832"/>
  <c r="Q832"/>
  <c r="O832"/>
  <c r="O831" s="1"/>
  <c r="N832"/>
  <c r="M832"/>
  <c r="L832"/>
  <c r="K832"/>
  <c r="J832"/>
  <c r="I832"/>
  <c r="G832"/>
  <c r="F832"/>
  <c r="E832"/>
  <c r="B832"/>
  <c r="X831"/>
  <c r="T831"/>
  <c r="L831"/>
  <c r="P830"/>
  <c r="H830"/>
  <c r="C830" s="1"/>
  <c r="D830"/>
  <c r="Z829"/>
  <c r="Y829"/>
  <c r="P829"/>
  <c r="H829"/>
  <c r="D829"/>
  <c r="C829"/>
  <c r="B829"/>
  <c r="P828"/>
  <c r="H828"/>
  <c r="D828"/>
  <c r="C828" s="1"/>
  <c r="Z827"/>
  <c r="Y827"/>
  <c r="P827"/>
  <c r="C827" s="1"/>
  <c r="H827"/>
  <c r="D827"/>
  <c r="B827"/>
  <c r="P826"/>
  <c r="H826"/>
  <c r="D826"/>
  <c r="C826"/>
  <c r="Z825"/>
  <c r="Y825"/>
  <c r="P825"/>
  <c r="H825"/>
  <c r="C825" s="1"/>
  <c r="D825"/>
  <c r="B825"/>
  <c r="P824"/>
  <c r="C824" s="1"/>
  <c r="H824"/>
  <c r="D824"/>
  <c r="P823"/>
  <c r="C823" s="1"/>
  <c r="H823"/>
  <c r="D823"/>
  <c r="Z822"/>
  <c r="Y822"/>
  <c r="X822"/>
  <c r="W822"/>
  <c r="V822"/>
  <c r="U822"/>
  <c r="T822"/>
  <c r="S822"/>
  <c r="R822"/>
  <c r="P822" s="1"/>
  <c r="Q822"/>
  <c r="O822"/>
  <c r="N822"/>
  <c r="M822"/>
  <c r="L822"/>
  <c r="K822"/>
  <c r="J822"/>
  <c r="H822" s="1"/>
  <c r="I822"/>
  <c r="G822"/>
  <c r="F822"/>
  <c r="D822" s="1"/>
  <c r="C822" s="1"/>
  <c r="E822"/>
  <c r="B822"/>
  <c r="P821"/>
  <c r="H821"/>
  <c r="D821"/>
  <c r="C821"/>
  <c r="Z820"/>
  <c r="Y820"/>
  <c r="Y808" s="1"/>
  <c r="Y807" s="1"/>
  <c r="Y806" s="1"/>
  <c r="Y805" s="1"/>
  <c r="P820"/>
  <c r="H820"/>
  <c r="C820" s="1"/>
  <c r="D820"/>
  <c r="B820"/>
  <c r="P819"/>
  <c r="C819" s="1"/>
  <c r="H819"/>
  <c r="D819"/>
  <c r="P818"/>
  <c r="C818" s="1"/>
  <c r="H818"/>
  <c r="D818"/>
  <c r="P817"/>
  <c r="C817" s="1"/>
  <c r="H817"/>
  <c r="D817"/>
  <c r="P816"/>
  <c r="C816" s="1"/>
  <c r="H816"/>
  <c r="D816"/>
  <c r="P815"/>
  <c r="H815"/>
  <c r="D815"/>
  <c r="C815" s="1"/>
  <c r="P814"/>
  <c r="H814"/>
  <c r="D814"/>
  <c r="P813"/>
  <c r="H813"/>
  <c r="D813"/>
  <c r="P812"/>
  <c r="H812"/>
  <c r="D812"/>
  <c r="C812" s="1"/>
  <c r="P811"/>
  <c r="H811"/>
  <c r="D811"/>
  <c r="C811" s="1"/>
  <c r="P810"/>
  <c r="H810"/>
  <c r="D810"/>
  <c r="P809"/>
  <c r="H809"/>
  <c r="D809"/>
  <c r="Z808"/>
  <c r="Z807" s="1"/>
  <c r="Z806" s="1"/>
  <c r="Z805" s="1"/>
  <c r="X808"/>
  <c r="W808"/>
  <c r="V808"/>
  <c r="U808"/>
  <c r="T808"/>
  <c r="S808"/>
  <c r="R808"/>
  <c r="Q808"/>
  <c r="O808"/>
  <c r="N808"/>
  <c r="N807" s="1"/>
  <c r="M808"/>
  <c r="L808"/>
  <c r="K808"/>
  <c r="J808"/>
  <c r="I808"/>
  <c r="G808"/>
  <c r="F808"/>
  <c r="E808"/>
  <c r="B808"/>
  <c r="X807"/>
  <c r="W807"/>
  <c r="U807"/>
  <c r="T807"/>
  <c r="S807"/>
  <c r="Q807"/>
  <c r="O807"/>
  <c r="M807"/>
  <c r="L807"/>
  <c r="K807"/>
  <c r="I807"/>
  <c r="G807"/>
  <c r="E807"/>
  <c r="P806"/>
  <c r="H806"/>
  <c r="D806"/>
  <c r="P805"/>
  <c r="H805"/>
  <c r="D805"/>
  <c r="P804"/>
  <c r="H804"/>
  <c r="D804"/>
  <c r="C804" s="1"/>
  <c r="P803"/>
  <c r="H803"/>
  <c r="D803"/>
  <c r="C803" s="1"/>
  <c r="P801"/>
  <c r="H801"/>
  <c r="D801"/>
  <c r="C801" s="1"/>
  <c r="P800"/>
  <c r="H800"/>
  <c r="D800"/>
  <c r="C800" s="1"/>
  <c r="P799"/>
  <c r="H799"/>
  <c r="D799"/>
  <c r="C799" s="1"/>
  <c r="P798"/>
  <c r="H798"/>
  <c r="D798"/>
  <c r="C798" s="1"/>
  <c r="P797"/>
  <c r="H797"/>
  <c r="D797"/>
  <c r="C797" s="1"/>
  <c r="P796"/>
  <c r="H796"/>
  <c r="D796"/>
  <c r="C796" s="1"/>
  <c r="P795"/>
  <c r="H795"/>
  <c r="D795"/>
  <c r="C795" s="1"/>
  <c r="P794"/>
  <c r="H794"/>
  <c r="D794"/>
  <c r="C794" s="1"/>
  <c r="P793"/>
  <c r="H793"/>
  <c r="D793"/>
  <c r="C793" s="1"/>
  <c r="P792"/>
  <c r="H792"/>
  <c r="D792"/>
  <c r="C792" s="1"/>
  <c r="P791"/>
  <c r="H791"/>
  <c r="D791"/>
  <c r="C791" s="1"/>
  <c r="Z790"/>
  <c r="Y790"/>
  <c r="X790"/>
  <c r="W790"/>
  <c r="V790"/>
  <c r="U790"/>
  <c r="T790"/>
  <c r="S790"/>
  <c r="R790"/>
  <c r="Q790"/>
  <c r="P790"/>
  <c r="O790"/>
  <c r="N790"/>
  <c r="M790"/>
  <c r="L790"/>
  <c r="K790"/>
  <c r="J790"/>
  <c r="I790"/>
  <c r="H790"/>
  <c r="G790"/>
  <c r="F790"/>
  <c r="E790"/>
  <c r="D790"/>
  <c r="C790" s="1"/>
  <c r="B790"/>
  <c r="Z788"/>
  <c r="Y788"/>
  <c r="Y786" s="1"/>
  <c r="P788"/>
  <c r="H788"/>
  <c r="D788"/>
  <c r="C788"/>
  <c r="B788"/>
  <c r="P787"/>
  <c r="H787"/>
  <c r="D787"/>
  <c r="C787" s="1"/>
  <c r="Z786"/>
  <c r="P786"/>
  <c r="H786"/>
  <c r="D786"/>
  <c r="C786" s="1"/>
  <c r="B786"/>
  <c r="B728" s="1"/>
  <c r="P785"/>
  <c r="H785"/>
  <c r="D785"/>
  <c r="C785"/>
  <c r="P784"/>
  <c r="H784"/>
  <c r="D784"/>
  <c r="C784"/>
  <c r="P783"/>
  <c r="H783"/>
  <c r="D783"/>
  <c r="C783"/>
  <c r="P782"/>
  <c r="H782"/>
  <c r="D782"/>
  <c r="C782"/>
  <c r="P781"/>
  <c r="H781"/>
  <c r="D781"/>
  <c r="C781"/>
  <c r="Z780"/>
  <c r="Y780"/>
  <c r="X780"/>
  <c r="W780"/>
  <c r="V780"/>
  <c r="U780"/>
  <c r="T780"/>
  <c r="S780"/>
  <c r="R780"/>
  <c r="Q780"/>
  <c r="O780"/>
  <c r="N780"/>
  <c r="M780"/>
  <c r="L780"/>
  <c r="K780"/>
  <c r="J780"/>
  <c r="I780"/>
  <c r="G780"/>
  <c r="F780"/>
  <c r="E780"/>
  <c r="D780" s="1"/>
  <c r="B780"/>
  <c r="P779"/>
  <c r="H779"/>
  <c r="D779"/>
  <c r="C779" s="1"/>
  <c r="Z778"/>
  <c r="Z776" s="1"/>
  <c r="Y778"/>
  <c r="P778"/>
  <c r="H778"/>
  <c r="D778"/>
  <c r="B778"/>
  <c r="P777"/>
  <c r="H777"/>
  <c r="D777"/>
  <c r="C777"/>
  <c r="Y776"/>
  <c r="P776"/>
  <c r="H776"/>
  <c r="C776" s="1"/>
  <c r="D776"/>
  <c r="B776"/>
  <c r="P775"/>
  <c r="H775"/>
  <c r="D775"/>
  <c r="C775" s="1"/>
  <c r="P774"/>
  <c r="H774"/>
  <c r="D774"/>
  <c r="Z773"/>
  <c r="Y773"/>
  <c r="X773"/>
  <c r="W773"/>
  <c r="V773"/>
  <c r="U773"/>
  <c r="T773"/>
  <c r="S773"/>
  <c r="R773"/>
  <c r="P773" s="1"/>
  <c r="Q773"/>
  <c r="O773"/>
  <c r="N773"/>
  <c r="M773"/>
  <c r="L773"/>
  <c r="K773"/>
  <c r="J773"/>
  <c r="H773" s="1"/>
  <c r="I773"/>
  <c r="G773"/>
  <c r="F773"/>
  <c r="D773" s="1"/>
  <c r="E773"/>
  <c r="B773"/>
  <c r="P772"/>
  <c r="H772"/>
  <c r="D772"/>
  <c r="C772"/>
  <c r="P771"/>
  <c r="H771"/>
  <c r="D771"/>
  <c r="C771"/>
  <c r="Z770"/>
  <c r="Y770"/>
  <c r="X770"/>
  <c r="W770"/>
  <c r="V770"/>
  <c r="U770"/>
  <c r="T770"/>
  <c r="S770"/>
  <c r="R770"/>
  <c r="Q770"/>
  <c r="O770"/>
  <c r="N770"/>
  <c r="M770"/>
  <c r="L770"/>
  <c r="K770"/>
  <c r="J770"/>
  <c r="I770"/>
  <c r="H770" s="1"/>
  <c r="G770"/>
  <c r="F770"/>
  <c r="E770"/>
  <c r="D770" s="1"/>
  <c r="B770"/>
  <c r="P769"/>
  <c r="H769"/>
  <c r="D769"/>
  <c r="C769" s="1"/>
  <c r="P768"/>
  <c r="H768"/>
  <c r="D768"/>
  <c r="C768" s="1"/>
  <c r="P767"/>
  <c r="H767"/>
  <c r="D767"/>
  <c r="C767" s="1"/>
  <c r="P766"/>
  <c r="H766"/>
  <c r="D766"/>
  <c r="C766" s="1"/>
  <c r="P765"/>
  <c r="H765"/>
  <c r="D765"/>
  <c r="C765" s="1"/>
  <c r="Z764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H764"/>
  <c r="G764"/>
  <c r="F764"/>
  <c r="E764"/>
  <c r="D764"/>
  <c r="C764" s="1"/>
  <c r="B764"/>
  <c r="P763"/>
  <c r="H763"/>
  <c r="C763" s="1"/>
  <c r="D763"/>
  <c r="P762"/>
  <c r="H762"/>
  <c r="C762" s="1"/>
  <c r="D762"/>
  <c r="P761"/>
  <c r="H761"/>
  <c r="C761" s="1"/>
  <c r="D761"/>
  <c r="P760"/>
  <c r="H760"/>
  <c r="C760" s="1"/>
  <c r="D760"/>
  <c r="P759"/>
  <c r="H759"/>
  <c r="C759" s="1"/>
  <c r="D759"/>
  <c r="Z758"/>
  <c r="Y758"/>
  <c r="X758"/>
  <c r="W758"/>
  <c r="V758"/>
  <c r="U758"/>
  <c r="T758"/>
  <c r="S758"/>
  <c r="R758"/>
  <c r="Q758"/>
  <c r="P758" s="1"/>
  <c r="O758"/>
  <c r="N758"/>
  <c r="M758"/>
  <c r="L758"/>
  <c r="K758"/>
  <c r="J758"/>
  <c r="I758"/>
  <c r="H758" s="1"/>
  <c r="G758"/>
  <c r="F758"/>
  <c r="E758"/>
  <c r="D758" s="1"/>
  <c r="B758"/>
  <c r="P757"/>
  <c r="H757"/>
  <c r="D757"/>
  <c r="C757" s="1"/>
  <c r="P756"/>
  <c r="H756"/>
  <c r="D756"/>
  <c r="P755"/>
  <c r="H755"/>
  <c r="D755"/>
  <c r="P754"/>
  <c r="H754"/>
  <c r="D754"/>
  <c r="C754" s="1"/>
  <c r="P753"/>
  <c r="H753"/>
  <c r="D753"/>
  <c r="C753" s="1"/>
  <c r="P752"/>
  <c r="H752"/>
  <c r="D752"/>
  <c r="Z751"/>
  <c r="Y751"/>
  <c r="X751"/>
  <c r="W751"/>
  <c r="V751"/>
  <c r="U751"/>
  <c r="T751"/>
  <c r="S751"/>
  <c r="R751"/>
  <c r="P751" s="1"/>
  <c r="Q751"/>
  <c r="O751"/>
  <c r="N751"/>
  <c r="N728" s="1"/>
  <c r="M751"/>
  <c r="L751"/>
  <c r="K751"/>
  <c r="J751"/>
  <c r="H751" s="1"/>
  <c r="I751"/>
  <c r="G751"/>
  <c r="F751"/>
  <c r="D751" s="1"/>
  <c r="E751"/>
  <c r="B751"/>
  <c r="P750"/>
  <c r="H750"/>
  <c r="D750"/>
  <c r="C750"/>
  <c r="P749"/>
  <c r="H749"/>
  <c r="D749"/>
  <c r="C749"/>
  <c r="P748"/>
  <c r="H748"/>
  <c r="D748"/>
  <c r="C748"/>
  <c r="P747"/>
  <c r="H747"/>
  <c r="D747"/>
  <c r="C747"/>
  <c r="P746"/>
  <c r="H746"/>
  <c r="D746"/>
  <c r="C746"/>
  <c r="P745"/>
  <c r="H745"/>
  <c r="D745"/>
  <c r="C745"/>
  <c r="P744"/>
  <c r="H744"/>
  <c r="D744"/>
  <c r="C744"/>
  <c r="P743"/>
  <c r="H743"/>
  <c r="D743"/>
  <c r="C743"/>
  <c r="Z742"/>
  <c r="Y742"/>
  <c r="X742"/>
  <c r="W742"/>
  <c r="V742"/>
  <c r="U742"/>
  <c r="T742"/>
  <c r="S742"/>
  <c r="R742"/>
  <c r="Q742"/>
  <c r="O742"/>
  <c r="O728" s="1"/>
  <c r="N742"/>
  <c r="M742"/>
  <c r="L742"/>
  <c r="K742"/>
  <c r="K728" s="1"/>
  <c r="J742"/>
  <c r="I742"/>
  <c r="H742" s="1"/>
  <c r="G742"/>
  <c r="F742"/>
  <c r="E742"/>
  <c r="D742" s="1"/>
  <c r="B742"/>
  <c r="P741"/>
  <c r="H741"/>
  <c r="D741"/>
  <c r="C741" s="1"/>
  <c r="P740"/>
  <c r="H740"/>
  <c r="D740"/>
  <c r="C740" s="1"/>
  <c r="P739"/>
  <c r="H739"/>
  <c r="D739"/>
  <c r="C739" s="1"/>
  <c r="Z738"/>
  <c r="Y738"/>
  <c r="X738"/>
  <c r="W738"/>
  <c r="V738"/>
  <c r="U738"/>
  <c r="T738"/>
  <c r="S738"/>
  <c r="R738"/>
  <c r="Q738"/>
  <c r="P738"/>
  <c r="O738"/>
  <c r="N738"/>
  <c r="M738"/>
  <c r="L738"/>
  <c r="K738"/>
  <c r="J738"/>
  <c r="I738"/>
  <c r="H738"/>
  <c r="G738"/>
  <c r="F738"/>
  <c r="E738"/>
  <c r="D738"/>
  <c r="C738" s="1"/>
  <c r="B738"/>
  <c r="P737"/>
  <c r="H737"/>
  <c r="C737" s="1"/>
  <c r="D737"/>
  <c r="P736"/>
  <c r="H736"/>
  <c r="C736" s="1"/>
  <c r="D736"/>
  <c r="P735"/>
  <c r="H735"/>
  <c r="C735" s="1"/>
  <c r="D735"/>
  <c r="P734"/>
  <c r="H734"/>
  <c r="C734" s="1"/>
  <c r="D734"/>
  <c r="P733"/>
  <c r="H733"/>
  <c r="C733" s="1"/>
  <c r="D733"/>
  <c r="P732"/>
  <c r="H732"/>
  <c r="C732" s="1"/>
  <c r="D732"/>
  <c r="P731"/>
  <c r="H731"/>
  <c r="C731" s="1"/>
  <c r="D731"/>
  <c r="P730"/>
  <c r="H730"/>
  <c r="C730" s="1"/>
  <c r="D730"/>
  <c r="Z729"/>
  <c r="Y729"/>
  <c r="Y728" s="1"/>
  <c r="X729"/>
  <c r="W729"/>
  <c r="V729"/>
  <c r="U729"/>
  <c r="U728" s="1"/>
  <c r="T729"/>
  <c r="S729"/>
  <c r="R729"/>
  <c r="Q729"/>
  <c r="O729"/>
  <c r="N729"/>
  <c r="M729"/>
  <c r="L729"/>
  <c r="K729"/>
  <c r="J729"/>
  <c r="I729"/>
  <c r="G729"/>
  <c r="F729"/>
  <c r="E729"/>
  <c r="B729"/>
  <c r="Z728"/>
  <c r="V728"/>
  <c r="R728"/>
  <c r="J728"/>
  <c r="F728"/>
  <c r="P727"/>
  <c r="H727"/>
  <c r="D727"/>
  <c r="C727"/>
  <c r="P726"/>
  <c r="H726"/>
  <c r="D726"/>
  <c r="C726"/>
  <c r="B726"/>
  <c r="P725"/>
  <c r="H725"/>
  <c r="D725"/>
  <c r="C725" s="1"/>
  <c r="P724"/>
  <c r="H724"/>
  <c r="D724"/>
  <c r="C724" s="1"/>
  <c r="P723"/>
  <c r="H723"/>
  <c r="D723"/>
  <c r="C723" s="1"/>
  <c r="P722"/>
  <c r="H722"/>
  <c r="D722"/>
  <c r="C722" s="1"/>
  <c r="P721"/>
  <c r="H721"/>
  <c r="D721"/>
  <c r="C721" s="1"/>
  <c r="P720"/>
  <c r="H720"/>
  <c r="D720"/>
  <c r="C720" s="1"/>
  <c r="P719"/>
  <c r="H719"/>
  <c r="D719"/>
  <c r="C719" s="1"/>
  <c r="P718"/>
  <c r="H718"/>
  <c r="D718"/>
  <c r="C718" s="1"/>
  <c r="P717"/>
  <c r="H717"/>
  <c r="D717"/>
  <c r="C717" s="1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C716" s="1"/>
  <c r="B716"/>
  <c r="P715"/>
  <c r="H715"/>
  <c r="C715" s="1"/>
  <c r="D715"/>
  <c r="P714"/>
  <c r="H714"/>
  <c r="C714" s="1"/>
  <c r="D714"/>
  <c r="P713"/>
  <c r="H713"/>
  <c r="C713" s="1"/>
  <c r="D713"/>
  <c r="Z712"/>
  <c r="Y712"/>
  <c r="X712"/>
  <c r="W712"/>
  <c r="V712"/>
  <c r="U712"/>
  <c r="T712"/>
  <c r="S712"/>
  <c r="R712"/>
  <c r="Q712"/>
  <c r="P712" s="1"/>
  <c r="O712"/>
  <c r="N712"/>
  <c r="M712"/>
  <c r="M664" s="1"/>
  <c r="L712"/>
  <c r="K712"/>
  <c r="J712"/>
  <c r="I712"/>
  <c r="H712" s="1"/>
  <c r="G712"/>
  <c r="F712"/>
  <c r="E712"/>
  <c r="D712" s="1"/>
  <c r="B712"/>
  <c r="P711"/>
  <c r="C711" s="1"/>
  <c r="H711"/>
  <c r="D711"/>
  <c r="P710"/>
  <c r="C710" s="1"/>
  <c r="H710"/>
  <c r="D710"/>
  <c r="Z709"/>
  <c r="Y709"/>
  <c r="X709"/>
  <c r="W709"/>
  <c r="V709"/>
  <c r="U709"/>
  <c r="T709"/>
  <c r="S709"/>
  <c r="R709"/>
  <c r="P709" s="1"/>
  <c r="Q709"/>
  <c r="O709"/>
  <c r="N709"/>
  <c r="M709"/>
  <c r="L709"/>
  <c r="K709"/>
  <c r="J709"/>
  <c r="H709" s="1"/>
  <c r="I709"/>
  <c r="G709"/>
  <c r="F709"/>
  <c r="D709" s="1"/>
  <c r="E709"/>
  <c r="B709"/>
  <c r="P708"/>
  <c r="H708"/>
  <c r="D708"/>
  <c r="C708"/>
  <c r="P707"/>
  <c r="H707"/>
  <c r="D707"/>
  <c r="C707"/>
  <c r="P706"/>
  <c r="H706"/>
  <c r="D706"/>
  <c r="C706"/>
  <c r="P705"/>
  <c r="H705"/>
  <c r="D705"/>
  <c r="C705"/>
  <c r="P704"/>
  <c r="H704"/>
  <c r="D704"/>
  <c r="C704"/>
  <c r="P703"/>
  <c r="H703"/>
  <c r="D703"/>
  <c r="C703"/>
  <c r="P702"/>
  <c r="H702"/>
  <c r="D702"/>
  <c r="C702"/>
  <c r="P701"/>
  <c r="H701"/>
  <c r="D701"/>
  <c r="C701"/>
  <c r="P700"/>
  <c r="H700"/>
  <c r="D700"/>
  <c r="C700"/>
  <c r="Z699"/>
  <c r="Y699"/>
  <c r="X699"/>
  <c r="W699"/>
  <c r="V699"/>
  <c r="U699"/>
  <c r="T699"/>
  <c r="S699"/>
  <c r="P699" s="1"/>
  <c r="R699"/>
  <c r="Q699"/>
  <c r="O699"/>
  <c r="N699"/>
  <c r="M699"/>
  <c r="L699"/>
  <c r="K699"/>
  <c r="H699" s="1"/>
  <c r="J699"/>
  <c r="I699"/>
  <c r="G699"/>
  <c r="D699" s="1"/>
  <c r="F699"/>
  <c r="E699"/>
  <c r="C699"/>
  <c r="B699"/>
  <c r="P698"/>
  <c r="H698"/>
  <c r="D698"/>
  <c r="C698" s="1"/>
  <c r="P697"/>
  <c r="H697"/>
  <c r="D697"/>
  <c r="C697" s="1"/>
  <c r="P696"/>
  <c r="H696"/>
  <c r="D696"/>
  <c r="C696" s="1"/>
  <c r="P695"/>
  <c r="H695"/>
  <c r="D695"/>
  <c r="C695" s="1"/>
  <c r="P694"/>
  <c r="H694"/>
  <c r="D694"/>
  <c r="C694" s="1"/>
  <c r="P693"/>
  <c r="H693"/>
  <c r="D693"/>
  <c r="C693" s="1"/>
  <c r="P692"/>
  <c r="H692"/>
  <c r="D692"/>
  <c r="C692" s="1"/>
  <c r="P691"/>
  <c r="H691"/>
  <c r="D691"/>
  <c r="C691" s="1"/>
  <c r="P690"/>
  <c r="H690"/>
  <c r="D690"/>
  <c r="C690" s="1"/>
  <c r="P689"/>
  <c r="H689"/>
  <c r="D689"/>
  <c r="C689" s="1"/>
  <c r="P688"/>
  <c r="H688"/>
  <c r="D688"/>
  <c r="C688" s="1"/>
  <c r="Z687"/>
  <c r="Y687"/>
  <c r="X687"/>
  <c r="W687"/>
  <c r="V687"/>
  <c r="U687"/>
  <c r="T687"/>
  <c r="S687"/>
  <c r="R687"/>
  <c r="Q687"/>
  <c r="P687"/>
  <c r="O687"/>
  <c r="N687"/>
  <c r="M687"/>
  <c r="L687"/>
  <c r="K687"/>
  <c r="J687"/>
  <c r="I687"/>
  <c r="H687"/>
  <c r="G687"/>
  <c r="F687"/>
  <c r="E687"/>
  <c r="D687"/>
  <c r="C687" s="1"/>
  <c r="B687"/>
  <c r="P686"/>
  <c r="H686"/>
  <c r="C686" s="1"/>
  <c r="D686"/>
  <c r="P685"/>
  <c r="H685"/>
  <c r="F685"/>
  <c r="D685"/>
  <c r="P684"/>
  <c r="H684"/>
  <c r="D684"/>
  <c r="C684" s="1"/>
  <c r="Z683"/>
  <c r="Z664" s="1"/>
  <c r="Y683"/>
  <c r="X683"/>
  <c r="W683"/>
  <c r="V683"/>
  <c r="V664" s="1"/>
  <c r="U683"/>
  <c r="T683"/>
  <c r="S683"/>
  <c r="R683"/>
  <c r="Q683"/>
  <c r="O683"/>
  <c r="N683"/>
  <c r="N664" s="1"/>
  <c r="M683"/>
  <c r="L683"/>
  <c r="K683"/>
  <c r="J683"/>
  <c r="I683"/>
  <c r="G683"/>
  <c r="F683"/>
  <c r="E683"/>
  <c r="B683"/>
  <c r="B664" s="1"/>
  <c r="P682"/>
  <c r="H682"/>
  <c r="D682"/>
  <c r="C682"/>
  <c r="P681"/>
  <c r="H681"/>
  <c r="D681"/>
  <c r="C681"/>
  <c r="P680"/>
  <c r="H680"/>
  <c r="D680"/>
  <c r="C680"/>
  <c r="P679"/>
  <c r="H679"/>
  <c r="D679"/>
  <c r="C679"/>
  <c r="P678"/>
  <c r="H678"/>
  <c r="D678"/>
  <c r="C678"/>
  <c r="P677"/>
  <c r="H677"/>
  <c r="D677"/>
  <c r="C677"/>
  <c r="P676"/>
  <c r="H676"/>
  <c r="D676"/>
  <c r="C676"/>
  <c r="P675"/>
  <c r="H675"/>
  <c r="D675"/>
  <c r="C675"/>
  <c r="P674"/>
  <c r="H674"/>
  <c r="D674"/>
  <c r="C674"/>
  <c r="P673"/>
  <c r="H673"/>
  <c r="D673"/>
  <c r="C673"/>
  <c r="P672"/>
  <c r="H672"/>
  <c r="D672"/>
  <c r="C672"/>
  <c r="P671"/>
  <c r="H671"/>
  <c r="D671"/>
  <c r="C671"/>
  <c r="Z670"/>
  <c r="Y670"/>
  <c r="X670"/>
  <c r="W670"/>
  <c r="W664" s="1"/>
  <c r="V670"/>
  <c r="U670"/>
  <c r="T670"/>
  <c r="S670"/>
  <c r="S664" s="1"/>
  <c r="R670"/>
  <c r="Q670"/>
  <c r="O670"/>
  <c r="O664" s="1"/>
  <c r="N670"/>
  <c r="M670"/>
  <c r="L670"/>
  <c r="K670"/>
  <c r="K664" s="1"/>
  <c r="J670"/>
  <c r="I670"/>
  <c r="G670"/>
  <c r="G664" s="1"/>
  <c r="F670"/>
  <c r="E670"/>
  <c r="D670" s="1"/>
  <c r="B670"/>
  <c r="P669"/>
  <c r="H669"/>
  <c r="D669"/>
  <c r="C669" s="1"/>
  <c r="P668"/>
  <c r="H668"/>
  <c r="D668"/>
  <c r="C668" s="1"/>
  <c r="P667"/>
  <c r="H667"/>
  <c r="D667"/>
  <c r="C667" s="1"/>
  <c r="P666"/>
  <c r="H666"/>
  <c r="D666"/>
  <c r="C666" s="1"/>
  <c r="Z665"/>
  <c r="Y665"/>
  <c r="X665"/>
  <c r="X664" s="1"/>
  <c r="W665"/>
  <c r="V665"/>
  <c r="U665"/>
  <c r="T665"/>
  <c r="T664" s="1"/>
  <c r="S665"/>
  <c r="R665"/>
  <c r="Q665"/>
  <c r="P665"/>
  <c r="O665"/>
  <c r="N665"/>
  <c r="M665"/>
  <c r="L665"/>
  <c r="L664" s="1"/>
  <c r="K665"/>
  <c r="J665"/>
  <c r="I665"/>
  <c r="H665"/>
  <c r="G665"/>
  <c r="F665"/>
  <c r="E665"/>
  <c r="D665"/>
  <c r="C665" s="1"/>
  <c r="B665"/>
  <c r="Y664"/>
  <c r="U664"/>
  <c r="Q664"/>
  <c r="E664"/>
  <c r="P663"/>
  <c r="C663" s="1"/>
  <c r="H663"/>
  <c r="D663"/>
  <c r="Z662"/>
  <c r="Y662"/>
  <c r="X662"/>
  <c r="W662"/>
  <c r="V662"/>
  <c r="U662"/>
  <c r="T662"/>
  <c r="S662"/>
  <c r="R662"/>
  <c r="P662" s="1"/>
  <c r="Q662"/>
  <c r="O662"/>
  <c r="N662"/>
  <c r="M662"/>
  <c r="L662"/>
  <c r="K662"/>
  <c r="J662"/>
  <c r="H662" s="1"/>
  <c r="I662"/>
  <c r="G662"/>
  <c r="F662"/>
  <c r="D662" s="1"/>
  <c r="E662"/>
  <c r="B662"/>
  <c r="P661"/>
  <c r="H661"/>
  <c r="D661"/>
  <c r="C661" s="1"/>
  <c r="P660"/>
  <c r="H660"/>
  <c r="D660"/>
  <c r="C660" s="1"/>
  <c r="Z659"/>
  <c r="Y659"/>
  <c r="X659"/>
  <c r="W659"/>
  <c r="V659"/>
  <c r="U659"/>
  <c r="T659"/>
  <c r="S659"/>
  <c r="R659"/>
  <c r="Q659"/>
  <c r="P659"/>
  <c r="O659"/>
  <c r="N659"/>
  <c r="M659"/>
  <c r="L659"/>
  <c r="K659"/>
  <c r="J659"/>
  <c r="I659"/>
  <c r="H659"/>
  <c r="G659"/>
  <c r="F659"/>
  <c r="E659"/>
  <c r="D659"/>
  <c r="C659" s="1"/>
  <c r="B659"/>
  <c r="P658"/>
  <c r="H658"/>
  <c r="D658"/>
  <c r="P657"/>
  <c r="H657"/>
  <c r="D657"/>
  <c r="C657" s="1"/>
  <c r="Z656"/>
  <c r="Y656"/>
  <c r="X656"/>
  <c r="W656"/>
  <c r="V656"/>
  <c r="U656"/>
  <c r="T656"/>
  <c r="S656"/>
  <c r="R656"/>
  <c r="Q656"/>
  <c r="P656" s="1"/>
  <c r="O656"/>
  <c r="N656"/>
  <c r="M656"/>
  <c r="L656"/>
  <c r="K656"/>
  <c r="J656"/>
  <c r="I656"/>
  <c r="H656" s="1"/>
  <c r="G656"/>
  <c r="F656"/>
  <c r="E656"/>
  <c r="D656" s="1"/>
  <c r="C656"/>
  <c r="B656"/>
  <c r="P655"/>
  <c r="H655"/>
  <c r="D655"/>
  <c r="C655" s="1"/>
  <c r="P654"/>
  <c r="H654"/>
  <c r="D654"/>
  <c r="C654" s="1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H653"/>
  <c r="G653"/>
  <c r="F653"/>
  <c r="E653"/>
  <c r="D653"/>
  <c r="C653" s="1"/>
  <c r="B653"/>
  <c r="P652"/>
  <c r="H652"/>
  <c r="C652" s="1"/>
  <c r="D652"/>
  <c r="P651"/>
  <c r="H651"/>
  <c r="C651" s="1"/>
  <c r="D651"/>
  <c r="Z650"/>
  <c r="Y650"/>
  <c r="X650"/>
  <c r="W650"/>
  <c r="V650"/>
  <c r="U650"/>
  <c r="T650"/>
  <c r="S650"/>
  <c r="R650"/>
  <c r="Q650"/>
  <c r="P650" s="1"/>
  <c r="O650"/>
  <c r="N650"/>
  <c r="M650"/>
  <c r="L650"/>
  <c r="K650"/>
  <c r="J650"/>
  <c r="I650"/>
  <c r="H650" s="1"/>
  <c r="G650"/>
  <c r="F650"/>
  <c r="E650"/>
  <c r="D650" s="1"/>
  <c r="B650"/>
  <c r="P649"/>
  <c r="H649"/>
  <c r="D649"/>
  <c r="P648"/>
  <c r="H648"/>
  <c r="D648"/>
  <c r="C648" s="1"/>
  <c r="Z647"/>
  <c r="Y647"/>
  <c r="X647"/>
  <c r="W647"/>
  <c r="V647"/>
  <c r="U647"/>
  <c r="T647"/>
  <c r="S647"/>
  <c r="R647"/>
  <c r="P647" s="1"/>
  <c r="Q647"/>
  <c r="O647"/>
  <c r="N647"/>
  <c r="M647"/>
  <c r="L647"/>
  <c r="K647"/>
  <c r="J647"/>
  <c r="H647" s="1"/>
  <c r="I647"/>
  <c r="G647"/>
  <c r="F647"/>
  <c r="D647" s="1"/>
  <c r="E647"/>
  <c r="B647"/>
  <c r="P646"/>
  <c r="H646"/>
  <c r="D646"/>
  <c r="C646"/>
  <c r="P645"/>
  <c r="H645"/>
  <c r="D645"/>
  <c r="C645"/>
  <c r="P644"/>
  <c r="H644"/>
  <c r="D644"/>
  <c r="C644"/>
  <c r="P643"/>
  <c r="H643"/>
  <c r="D643"/>
  <c r="C643"/>
  <c r="Z642"/>
  <c r="Y642"/>
  <c r="X642"/>
  <c r="W642"/>
  <c r="V642"/>
  <c r="U642"/>
  <c r="T642"/>
  <c r="S642"/>
  <c r="R642"/>
  <c r="Q642"/>
  <c r="O642"/>
  <c r="N642"/>
  <c r="M642"/>
  <c r="L642"/>
  <c r="K642"/>
  <c r="J642"/>
  <c r="I642"/>
  <c r="G642"/>
  <c r="F642"/>
  <c r="E642"/>
  <c r="B642"/>
  <c r="P641"/>
  <c r="H641"/>
  <c r="D641"/>
  <c r="C641" s="1"/>
  <c r="P640"/>
  <c r="H640"/>
  <c r="D640"/>
  <c r="C640" s="1"/>
  <c r="P639"/>
  <c r="H639"/>
  <c r="D639"/>
  <c r="C639" s="1"/>
  <c r="P638"/>
  <c r="H638"/>
  <c r="D638"/>
  <c r="C638" s="1"/>
  <c r="Z637"/>
  <c r="Y637"/>
  <c r="X637"/>
  <c r="W637"/>
  <c r="V637"/>
  <c r="U637"/>
  <c r="T637"/>
  <c r="S637"/>
  <c r="R637"/>
  <c r="Q637"/>
  <c r="P637"/>
  <c r="O637"/>
  <c r="N637"/>
  <c r="M637"/>
  <c r="L637"/>
  <c r="K637"/>
  <c r="J637"/>
  <c r="I637"/>
  <c r="H637"/>
  <c r="G637"/>
  <c r="F637"/>
  <c r="E637"/>
  <c r="D637"/>
  <c r="C637" s="1"/>
  <c r="B637"/>
  <c r="P636"/>
  <c r="H636"/>
  <c r="C636" s="1"/>
  <c r="D636"/>
  <c r="P635"/>
  <c r="H635"/>
  <c r="C635" s="1"/>
  <c r="D635"/>
  <c r="P634"/>
  <c r="H634"/>
  <c r="C634" s="1"/>
  <c r="D634"/>
  <c r="P633"/>
  <c r="H633"/>
  <c r="C633" s="1"/>
  <c r="D633"/>
  <c r="P632"/>
  <c r="H632"/>
  <c r="C632" s="1"/>
  <c r="D632"/>
  <c r="P631"/>
  <c r="H631"/>
  <c r="C631" s="1"/>
  <c r="D631"/>
  <c r="P630"/>
  <c r="H630"/>
  <c r="C630" s="1"/>
  <c r="D630"/>
  <c r="Z629"/>
  <c r="Y629"/>
  <c r="X629"/>
  <c r="W629"/>
  <c r="V629"/>
  <c r="U629"/>
  <c r="T629"/>
  <c r="S629"/>
  <c r="R629"/>
  <c r="Q629"/>
  <c r="P629" s="1"/>
  <c r="O629"/>
  <c r="N629"/>
  <c r="M629"/>
  <c r="L629"/>
  <c r="K629"/>
  <c r="J629"/>
  <c r="I629"/>
  <c r="H629" s="1"/>
  <c r="G629"/>
  <c r="F629"/>
  <c r="E629"/>
  <c r="D629" s="1"/>
  <c r="C629" s="1"/>
  <c r="B629"/>
  <c r="P628"/>
  <c r="H628"/>
  <c r="D628"/>
  <c r="C628" s="1"/>
  <c r="P627"/>
  <c r="H627"/>
  <c r="D627"/>
  <c r="P626"/>
  <c r="H626"/>
  <c r="D626"/>
  <c r="P625"/>
  <c r="H625"/>
  <c r="D625"/>
  <c r="C625" s="1"/>
  <c r="P624"/>
  <c r="H624"/>
  <c r="D624"/>
  <c r="C624" s="1"/>
  <c r="P623"/>
  <c r="H623"/>
  <c r="D623"/>
  <c r="Z622"/>
  <c r="Y622"/>
  <c r="X622"/>
  <c r="W622"/>
  <c r="V622"/>
  <c r="U622"/>
  <c r="T622"/>
  <c r="S622"/>
  <c r="R622"/>
  <c r="P622" s="1"/>
  <c r="Q622"/>
  <c r="O622"/>
  <c r="N622"/>
  <c r="M622"/>
  <c r="L622"/>
  <c r="K622"/>
  <c r="J622"/>
  <c r="H622" s="1"/>
  <c r="I622"/>
  <c r="G622"/>
  <c r="F622"/>
  <c r="D622" s="1"/>
  <c r="E622"/>
  <c r="B622"/>
  <c r="P621"/>
  <c r="H621"/>
  <c r="D621"/>
  <c r="C621"/>
  <c r="P620"/>
  <c r="H620"/>
  <c r="D620"/>
  <c r="C620"/>
  <c r="P619"/>
  <c r="H619"/>
  <c r="D619"/>
  <c r="C619"/>
  <c r="P618"/>
  <c r="H618"/>
  <c r="D618"/>
  <c r="C618"/>
  <c r="P617"/>
  <c r="H617"/>
  <c r="D617"/>
  <c r="C617"/>
  <c r="Z616"/>
  <c r="Y616"/>
  <c r="X616"/>
  <c r="W616"/>
  <c r="V616"/>
  <c r="U616"/>
  <c r="T616"/>
  <c r="S616"/>
  <c r="R616"/>
  <c r="Q616"/>
  <c r="O616"/>
  <c r="N616"/>
  <c r="M616"/>
  <c r="L616"/>
  <c r="K616"/>
  <c r="J616"/>
  <c r="I616"/>
  <c r="G616"/>
  <c r="F616"/>
  <c r="E616"/>
  <c r="D616" s="1"/>
  <c r="B616"/>
  <c r="P615"/>
  <c r="H615"/>
  <c r="D615"/>
  <c r="C615" s="1"/>
  <c r="P614"/>
  <c r="H614"/>
  <c r="D614"/>
  <c r="C614" s="1"/>
  <c r="P613"/>
  <c r="H613"/>
  <c r="D613"/>
  <c r="C613" s="1"/>
  <c r="P612"/>
  <c r="H612"/>
  <c r="D612"/>
  <c r="C612" s="1"/>
  <c r="P611"/>
  <c r="H611"/>
  <c r="D611"/>
  <c r="C611" s="1"/>
  <c r="P610"/>
  <c r="H610"/>
  <c r="D610"/>
  <c r="C610" s="1"/>
  <c r="P609"/>
  <c r="H609"/>
  <c r="D609"/>
  <c r="C609" s="1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C608" s="1"/>
  <c r="B608"/>
  <c r="P607"/>
  <c r="H607"/>
  <c r="C607" s="1"/>
  <c r="D607"/>
  <c r="P606"/>
  <c r="H606"/>
  <c r="C606" s="1"/>
  <c r="D606"/>
  <c r="P605"/>
  <c r="H605"/>
  <c r="C605" s="1"/>
  <c r="D605"/>
  <c r="P604"/>
  <c r="H604"/>
  <c r="C604" s="1"/>
  <c r="D604"/>
  <c r="P603"/>
  <c r="H603"/>
  <c r="C603" s="1"/>
  <c r="D603"/>
  <c r="P602"/>
  <c r="H602"/>
  <c r="C602" s="1"/>
  <c r="D602"/>
  <c r="P601"/>
  <c r="H601"/>
  <c r="C601" s="1"/>
  <c r="D601"/>
  <c r="P600"/>
  <c r="H600"/>
  <c r="C600" s="1"/>
  <c r="D600"/>
  <c r="P599"/>
  <c r="H599"/>
  <c r="C599" s="1"/>
  <c r="D599"/>
  <c r="P598"/>
  <c r="H598"/>
  <c r="C598" s="1"/>
  <c r="D598"/>
  <c r="Z597"/>
  <c r="Y597"/>
  <c r="X597"/>
  <c r="W597"/>
  <c r="V597"/>
  <c r="U597"/>
  <c r="T597"/>
  <c r="S597"/>
  <c r="R597"/>
  <c r="Q597"/>
  <c r="P597" s="1"/>
  <c r="O597"/>
  <c r="N597"/>
  <c r="M597"/>
  <c r="L597"/>
  <c r="K597"/>
  <c r="J597"/>
  <c r="I597"/>
  <c r="H597" s="1"/>
  <c r="G597"/>
  <c r="F597"/>
  <c r="E597"/>
  <c r="D597" s="1"/>
  <c r="B597"/>
  <c r="P596"/>
  <c r="H596"/>
  <c r="D596"/>
  <c r="P595"/>
  <c r="H595"/>
  <c r="D595"/>
  <c r="C595" s="1"/>
  <c r="P594"/>
  <c r="H594"/>
  <c r="D594"/>
  <c r="Z593"/>
  <c r="Y593"/>
  <c r="X593"/>
  <c r="W593"/>
  <c r="V593"/>
  <c r="U593"/>
  <c r="T593"/>
  <c r="S593"/>
  <c r="R593"/>
  <c r="P593" s="1"/>
  <c r="Q593"/>
  <c r="O593"/>
  <c r="N593"/>
  <c r="M593"/>
  <c r="L593"/>
  <c r="K593"/>
  <c r="J593"/>
  <c r="H593" s="1"/>
  <c r="I593"/>
  <c r="G593"/>
  <c r="F593"/>
  <c r="D593" s="1"/>
  <c r="E593"/>
  <c r="B593"/>
  <c r="P592"/>
  <c r="H592"/>
  <c r="D592"/>
  <c r="C592"/>
  <c r="P591"/>
  <c r="H591"/>
  <c r="D591"/>
  <c r="C591"/>
  <c r="P590"/>
  <c r="H590"/>
  <c r="D590"/>
  <c r="C590"/>
  <c r="P589"/>
  <c r="H589"/>
  <c r="D589"/>
  <c r="C589"/>
  <c r="P588"/>
  <c r="H588"/>
  <c r="D588"/>
  <c r="C588"/>
  <c r="Z587"/>
  <c r="Y587"/>
  <c r="X587"/>
  <c r="W587"/>
  <c r="V587"/>
  <c r="U587"/>
  <c r="T587"/>
  <c r="S587"/>
  <c r="R587"/>
  <c r="Q587"/>
  <c r="O587"/>
  <c r="N587"/>
  <c r="M587"/>
  <c r="L587"/>
  <c r="K587"/>
  <c r="J587"/>
  <c r="I587"/>
  <c r="G587"/>
  <c r="F587"/>
  <c r="E587"/>
  <c r="D587" s="1"/>
  <c r="B587"/>
  <c r="P586"/>
  <c r="H586"/>
  <c r="D586"/>
  <c r="C586" s="1"/>
  <c r="Z585"/>
  <c r="Y585"/>
  <c r="X585"/>
  <c r="X551" s="1"/>
  <c r="W585"/>
  <c r="V585"/>
  <c r="U585"/>
  <c r="T585"/>
  <c r="T551" s="1"/>
  <c r="S585"/>
  <c r="R585"/>
  <c r="Q585"/>
  <c r="P585"/>
  <c r="O585"/>
  <c r="N585"/>
  <c r="M585"/>
  <c r="L585"/>
  <c r="K585"/>
  <c r="J585"/>
  <c r="I585"/>
  <c r="H585"/>
  <c r="G585"/>
  <c r="F585"/>
  <c r="E585"/>
  <c r="D585"/>
  <c r="C585" s="1"/>
  <c r="B585"/>
  <c r="P584"/>
  <c r="H584"/>
  <c r="C584" s="1"/>
  <c r="D584"/>
  <c r="P583"/>
  <c r="H583"/>
  <c r="C583" s="1"/>
  <c r="D583"/>
  <c r="P582"/>
  <c r="H582"/>
  <c r="C582" s="1"/>
  <c r="D582"/>
  <c r="P581"/>
  <c r="H581"/>
  <c r="C581" s="1"/>
  <c r="D581"/>
  <c r="P580"/>
  <c r="H580"/>
  <c r="C580" s="1"/>
  <c r="D580"/>
  <c r="P579"/>
  <c r="H579"/>
  <c r="C579" s="1"/>
  <c r="D579"/>
  <c r="P578"/>
  <c r="H578"/>
  <c r="C578" s="1"/>
  <c r="D578"/>
  <c r="Z577"/>
  <c r="Y577"/>
  <c r="X577"/>
  <c r="W577"/>
  <c r="V577"/>
  <c r="U577"/>
  <c r="T577"/>
  <c r="S577"/>
  <c r="R577"/>
  <c r="Q577"/>
  <c r="P577" s="1"/>
  <c r="O577"/>
  <c r="N577"/>
  <c r="M577"/>
  <c r="L577"/>
  <c r="K577"/>
  <c r="J577"/>
  <c r="I577"/>
  <c r="H577" s="1"/>
  <c r="G577"/>
  <c r="F577"/>
  <c r="E577"/>
  <c r="D577" s="1"/>
  <c r="B577"/>
  <c r="P576"/>
  <c r="H576"/>
  <c r="D576"/>
  <c r="P575"/>
  <c r="H575"/>
  <c r="D575"/>
  <c r="P574"/>
  <c r="H574"/>
  <c r="D574"/>
  <c r="C574" s="1"/>
  <c r="P573"/>
  <c r="H573"/>
  <c r="D573"/>
  <c r="C573" s="1"/>
  <c r="P572"/>
  <c r="H572"/>
  <c r="D572"/>
  <c r="P571"/>
  <c r="H571"/>
  <c r="D571"/>
  <c r="P570"/>
  <c r="H570"/>
  <c r="D570"/>
  <c r="C570" s="1"/>
  <c r="P569"/>
  <c r="H569"/>
  <c r="D569"/>
  <c r="C569" s="1"/>
  <c r="P568"/>
  <c r="H568"/>
  <c r="D568"/>
  <c r="P567"/>
  <c r="H567"/>
  <c r="D567"/>
  <c r="Z566"/>
  <c r="Y566"/>
  <c r="X566"/>
  <c r="W566"/>
  <c r="V566"/>
  <c r="U566"/>
  <c r="T566"/>
  <c r="S566"/>
  <c r="R566"/>
  <c r="Q566"/>
  <c r="O566"/>
  <c r="N566"/>
  <c r="M566"/>
  <c r="L566"/>
  <c r="K566"/>
  <c r="J566"/>
  <c r="I566"/>
  <c r="G566"/>
  <c r="F566"/>
  <c r="E566"/>
  <c r="B566"/>
  <c r="P565"/>
  <c r="H565"/>
  <c r="D565"/>
  <c r="C565"/>
  <c r="P564"/>
  <c r="H564"/>
  <c r="D564"/>
  <c r="C564"/>
  <c r="P563"/>
  <c r="H563"/>
  <c r="D563"/>
  <c r="C563"/>
  <c r="P562"/>
  <c r="H562"/>
  <c r="D562"/>
  <c r="C562"/>
  <c r="P561"/>
  <c r="H561"/>
  <c r="D561"/>
  <c r="C561"/>
  <c r="P560"/>
  <c r="H560"/>
  <c r="D560"/>
  <c r="C560"/>
  <c r="P559"/>
  <c r="H559"/>
  <c r="D559"/>
  <c r="C559"/>
  <c r="P558"/>
  <c r="H558"/>
  <c r="D558"/>
  <c r="C558"/>
  <c r="P557"/>
  <c r="H557"/>
  <c r="D557"/>
  <c r="C557"/>
  <c r="P556"/>
  <c r="H556"/>
  <c r="D556"/>
  <c r="C556"/>
  <c r="P555"/>
  <c r="H555"/>
  <c r="D555"/>
  <c r="C555"/>
  <c r="P554"/>
  <c r="H554"/>
  <c r="D554"/>
  <c r="C554"/>
  <c r="P553"/>
  <c r="H553"/>
  <c r="D553"/>
  <c r="C553"/>
  <c r="Z552"/>
  <c r="Y552"/>
  <c r="Y551" s="1"/>
  <c r="X552"/>
  <c r="W552"/>
  <c r="V552"/>
  <c r="U552"/>
  <c r="U551" s="1"/>
  <c r="T552"/>
  <c r="S552"/>
  <c r="R552"/>
  <c r="Q552"/>
  <c r="P552" s="1"/>
  <c r="O552"/>
  <c r="N552"/>
  <c r="M552"/>
  <c r="M551" s="1"/>
  <c r="L552"/>
  <c r="K552"/>
  <c r="J552"/>
  <c r="I552"/>
  <c r="G552"/>
  <c r="G551" s="1"/>
  <c r="F552"/>
  <c r="E552"/>
  <c r="B552"/>
  <c r="L551"/>
  <c r="P550"/>
  <c r="H550"/>
  <c r="C550" s="1"/>
  <c r="D550"/>
  <c r="P549"/>
  <c r="H549"/>
  <c r="C549" s="1"/>
  <c r="D549"/>
  <c r="P548"/>
  <c r="H548"/>
  <c r="C548" s="1"/>
  <c r="D548"/>
  <c r="Z547"/>
  <c r="Y547"/>
  <c r="X547"/>
  <c r="W547"/>
  <c r="V547"/>
  <c r="U547"/>
  <c r="T547"/>
  <c r="S547"/>
  <c r="R547"/>
  <c r="Q547"/>
  <c r="P547" s="1"/>
  <c r="O547"/>
  <c r="N547"/>
  <c r="M547"/>
  <c r="L547"/>
  <c r="K547"/>
  <c r="J547"/>
  <c r="I547"/>
  <c r="H547" s="1"/>
  <c r="G547"/>
  <c r="F547"/>
  <c r="E547"/>
  <c r="D547" s="1"/>
  <c r="B547"/>
  <c r="P546"/>
  <c r="H546"/>
  <c r="D546"/>
  <c r="P542"/>
  <c r="H542"/>
  <c r="D542"/>
  <c r="P541"/>
  <c r="H541"/>
  <c r="D541"/>
  <c r="C541" s="1"/>
  <c r="P540"/>
  <c r="H540"/>
  <c r="D540"/>
  <c r="C540" s="1"/>
  <c r="P539"/>
  <c r="H539"/>
  <c r="D539"/>
  <c r="P538"/>
  <c r="H538"/>
  <c r="D538"/>
  <c r="P537"/>
  <c r="H537"/>
  <c r="D537"/>
  <c r="C537" s="1"/>
  <c r="Z536"/>
  <c r="Y536"/>
  <c r="X536"/>
  <c r="W536"/>
  <c r="V536"/>
  <c r="V502" s="1"/>
  <c r="U536"/>
  <c r="T536"/>
  <c r="S536"/>
  <c r="R536"/>
  <c r="P536" s="1"/>
  <c r="Q536"/>
  <c r="O536"/>
  <c r="N536"/>
  <c r="M536"/>
  <c r="L536"/>
  <c r="K536"/>
  <c r="J536"/>
  <c r="H536" s="1"/>
  <c r="I536"/>
  <c r="G536"/>
  <c r="F536"/>
  <c r="D536" s="1"/>
  <c r="C536" s="1"/>
  <c r="E536"/>
  <c r="B536"/>
  <c r="P535"/>
  <c r="H535"/>
  <c r="D535"/>
  <c r="C535"/>
  <c r="P534"/>
  <c r="H534"/>
  <c r="D534"/>
  <c r="C534"/>
  <c r="P533"/>
  <c r="H533"/>
  <c r="D533"/>
  <c r="C533"/>
  <c r="P532"/>
  <c r="H532"/>
  <c r="D532"/>
  <c r="C532"/>
  <c r="P531"/>
  <c r="H531"/>
  <c r="D531"/>
  <c r="C531"/>
  <c r="P530"/>
  <c r="H530"/>
  <c r="D530"/>
  <c r="C530"/>
  <c r="P529"/>
  <c r="H529"/>
  <c r="D529"/>
  <c r="C529"/>
  <c r="P528"/>
  <c r="H528"/>
  <c r="D528"/>
  <c r="C528"/>
  <c r="P527"/>
  <c r="H527"/>
  <c r="D527"/>
  <c r="C527"/>
  <c r="P526"/>
  <c r="H526"/>
  <c r="D526"/>
  <c r="C526"/>
  <c r="Z525"/>
  <c r="Y525"/>
  <c r="X525"/>
  <c r="W525"/>
  <c r="V525"/>
  <c r="U525"/>
  <c r="T525"/>
  <c r="S525"/>
  <c r="R525"/>
  <c r="Q525"/>
  <c r="P525" s="1"/>
  <c r="O525"/>
  <c r="N525"/>
  <c r="M525"/>
  <c r="L525"/>
  <c r="K525"/>
  <c r="J525"/>
  <c r="I525"/>
  <c r="G525"/>
  <c r="F525"/>
  <c r="E525"/>
  <c r="B525"/>
  <c r="P524"/>
  <c r="H524"/>
  <c r="D524"/>
  <c r="C524" s="1"/>
  <c r="P523"/>
  <c r="H523"/>
  <c r="D523"/>
  <c r="C523" s="1"/>
  <c r="P522"/>
  <c r="H522"/>
  <c r="D522"/>
  <c r="C522" s="1"/>
  <c r="P521"/>
  <c r="H521"/>
  <c r="D521"/>
  <c r="C521" s="1"/>
  <c r="P520"/>
  <c r="H520"/>
  <c r="D520"/>
  <c r="C520" s="1"/>
  <c r="P519"/>
  <c r="H519"/>
  <c r="D519"/>
  <c r="C519" s="1"/>
  <c r="P518"/>
  <c r="H518"/>
  <c r="D518"/>
  <c r="C518" s="1"/>
  <c r="Z517"/>
  <c r="Y517"/>
  <c r="X517"/>
  <c r="X502" s="1"/>
  <c r="W517"/>
  <c r="V517"/>
  <c r="U517"/>
  <c r="T517"/>
  <c r="T502" s="1"/>
  <c r="S517"/>
  <c r="R517"/>
  <c r="Q517"/>
  <c r="P517"/>
  <c r="O517"/>
  <c r="N517"/>
  <c r="M517"/>
  <c r="L517"/>
  <c r="L502" s="1"/>
  <c r="K517"/>
  <c r="J517"/>
  <c r="I517"/>
  <c r="H517"/>
  <c r="G517"/>
  <c r="F517"/>
  <c r="E517"/>
  <c r="D517"/>
  <c r="C517" s="1"/>
  <c r="B517"/>
  <c r="P516"/>
  <c r="H516"/>
  <c r="C516" s="1"/>
  <c r="D516"/>
  <c r="P515"/>
  <c r="H515"/>
  <c r="C515" s="1"/>
  <c r="D515"/>
  <c r="P514"/>
  <c r="H514"/>
  <c r="C514" s="1"/>
  <c r="D514"/>
  <c r="P513"/>
  <c r="H513"/>
  <c r="C513" s="1"/>
  <c r="D513"/>
  <c r="P512"/>
  <c r="H512"/>
  <c r="C512" s="1"/>
  <c r="D512"/>
  <c r="P511"/>
  <c r="H511"/>
  <c r="C511" s="1"/>
  <c r="D511"/>
  <c r="P510"/>
  <c r="H510"/>
  <c r="C510" s="1"/>
  <c r="D510"/>
  <c r="P509"/>
  <c r="H509"/>
  <c r="C509" s="1"/>
  <c r="D509"/>
  <c r="P508"/>
  <c r="H508"/>
  <c r="C508" s="1"/>
  <c r="D508"/>
  <c r="P507"/>
  <c r="H507"/>
  <c r="C507" s="1"/>
  <c r="D507"/>
  <c r="P506"/>
  <c r="H506"/>
  <c r="C506" s="1"/>
  <c r="D506"/>
  <c r="P505"/>
  <c r="H505"/>
  <c r="C505" s="1"/>
  <c r="D505"/>
  <c r="P504"/>
  <c r="H504"/>
  <c r="C504" s="1"/>
  <c r="D504"/>
  <c r="Z503"/>
  <c r="Y503"/>
  <c r="Y502" s="1"/>
  <c r="X503"/>
  <c r="W503"/>
  <c r="W502" s="1"/>
  <c r="V503"/>
  <c r="U503"/>
  <c r="U502" s="1"/>
  <c r="T503"/>
  <c r="S503"/>
  <c r="S502" s="1"/>
  <c r="R503"/>
  <c r="Q503"/>
  <c r="O503"/>
  <c r="O502" s="1"/>
  <c r="N503"/>
  <c r="M503"/>
  <c r="L503"/>
  <c r="K503"/>
  <c r="K502" s="1"/>
  <c r="J503"/>
  <c r="I503"/>
  <c r="G503"/>
  <c r="F503"/>
  <c r="E503"/>
  <c r="B503"/>
  <c r="Z502"/>
  <c r="R502"/>
  <c r="N502"/>
  <c r="J502"/>
  <c r="B502"/>
  <c r="P501"/>
  <c r="H501"/>
  <c r="D501"/>
  <c r="C501"/>
  <c r="P500"/>
  <c r="H500"/>
  <c r="D500"/>
  <c r="C500"/>
  <c r="P499"/>
  <c r="H499"/>
  <c r="D499"/>
  <c r="C499"/>
  <c r="P498"/>
  <c r="H498"/>
  <c r="D498"/>
  <c r="C498"/>
  <c r="Z497"/>
  <c r="Y497"/>
  <c r="X497"/>
  <c r="W497"/>
  <c r="V497"/>
  <c r="U497"/>
  <c r="T497"/>
  <c r="S497"/>
  <c r="R497"/>
  <c r="Q497"/>
  <c r="O497"/>
  <c r="N497"/>
  <c r="M497"/>
  <c r="L497"/>
  <c r="K497"/>
  <c r="J497"/>
  <c r="I497"/>
  <c r="H497" s="1"/>
  <c r="G497"/>
  <c r="F497"/>
  <c r="E497"/>
  <c r="D497" s="1"/>
  <c r="B497"/>
  <c r="H496"/>
  <c r="D496"/>
  <c r="C496"/>
  <c r="P495"/>
  <c r="H495"/>
  <c r="D495"/>
  <c r="C495"/>
  <c r="Z494"/>
  <c r="Y494"/>
  <c r="X494"/>
  <c r="W494"/>
  <c r="V494"/>
  <c r="U494"/>
  <c r="T494"/>
  <c r="S494"/>
  <c r="R494"/>
  <c r="Q494"/>
  <c r="O494"/>
  <c r="N494"/>
  <c r="M494"/>
  <c r="L494"/>
  <c r="K494"/>
  <c r="J494"/>
  <c r="I494"/>
  <c r="G494"/>
  <c r="F494"/>
  <c r="E494"/>
  <c r="D494" s="1"/>
  <c r="B494"/>
  <c r="P493"/>
  <c r="H493"/>
  <c r="D493"/>
  <c r="C493" s="1"/>
  <c r="P492"/>
  <c r="H492"/>
  <c r="D492"/>
  <c r="C492" s="1"/>
  <c r="P491"/>
  <c r="H491"/>
  <c r="D491"/>
  <c r="C491" s="1"/>
  <c r="Z490"/>
  <c r="Y490"/>
  <c r="X490"/>
  <c r="W490"/>
  <c r="V490"/>
  <c r="U490"/>
  <c r="T490"/>
  <c r="S490"/>
  <c r="R490"/>
  <c r="Q490"/>
  <c r="P490"/>
  <c r="O490"/>
  <c r="N490"/>
  <c r="M490"/>
  <c r="L490"/>
  <c r="K490"/>
  <c r="J490"/>
  <c r="I490"/>
  <c r="H490"/>
  <c r="G490"/>
  <c r="F490"/>
  <c r="E490"/>
  <c r="D490"/>
  <c r="C490" s="1"/>
  <c r="B490"/>
  <c r="P489"/>
  <c r="H489"/>
  <c r="C489" s="1"/>
  <c r="D489"/>
  <c r="P488"/>
  <c r="H488"/>
  <c r="C488" s="1"/>
  <c r="D488"/>
  <c r="P487"/>
  <c r="H487"/>
  <c r="C487" s="1"/>
  <c r="D487"/>
  <c r="P486"/>
  <c r="H486"/>
  <c r="C486" s="1"/>
  <c r="D486"/>
  <c r="P485"/>
  <c r="H485"/>
  <c r="C485" s="1"/>
  <c r="D485"/>
  <c r="P484"/>
  <c r="H484"/>
  <c r="C484" s="1"/>
  <c r="D484"/>
  <c r="Z483"/>
  <c r="Y483"/>
  <c r="X483"/>
  <c r="W483"/>
  <c r="V483"/>
  <c r="U483"/>
  <c r="T483"/>
  <c r="S483"/>
  <c r="R483"/>
  <c r="Q483"/>
  <c r="P483" s="1"/>
  <c r="O483"/>
  <c r="N483"/>
  <c r="M483"/>
  <c r="L483"/>
  <c r="K483"/>
  <c r="J483"/>
  <c r="I483"/>
  <c r="H483" s="1"/>
  <c r="G483"/>
  <c r="F483"/>
  <c r="E483"/>
  <c r="D483" s="1"/>
  <c r="B483"/>
  <c r="P482"/>
  <c r="H482"/>
  <c r="D482"/>
  <c r="P481"/>
  <c r="H481"/>
  <c r="D481"/>
  <c r="P480"/>
  <c r="H480"/>
  <c r="D480"/>
  <c r="C480" s="1"/>
  <c r="P479"/>
  <c r="H479"/>
  <c r="D479"/>
  <c r="C479" s="1"/>
  <c r="Z478"/>
  <c r="Y478"/>
  <c r="X478"/>
  <c r="W478"/>
  <c r="V478"/>
  <c r="U478"/>
  <c r="T478"/>
  <c r="S478"/>
  <c r="R478"/>
  <c r="P478" s="1"/>
  <c r="Q478"/>
  <c r="O478"/>
  <c r="N478"/>
  <c r="M478"/>
  <c r="L478"/>
  <c r="K478"/>
  <c r="J478"/>
  <c r="H478" s="1"/>
  <c r="I478"/>
  <c r="G478"/>
  <c r="F478"/>
  <c r="D478" s="1"/>
  <c r="E478"/>
  <c r="B478"/>
  <c r="P477"/>
  <c r="H477"/>
  <c r="D477"/>
  <c r="C477"/>
  <c r="P476"/>
  <c r="H476"/>
  <c r="D476"/>
  <c r="C476"/>
  <c r="P475"/>
  <c r="H475"/>
  <c r="D475"/>
  <c r="C475"/>
  <c r="P474"/>
  <c r="H474"/>
  <c r="D474"/>
  <c r="C474"/>
  <c r="Z473"/>
  <c r="Y473"/>
  <c r="X473"/>
  <c r="W473"/>
  <c r="V473"/>
  <c r="U473"/>
  <c r="T473"/>
  <c r="S473"/>
  <c r="R473"/>
  <c r="Q473"/>
  <c r="O473"/>
  <c r="N473"/>
  <c r="M473"/>
  <c r="L473"/>
  <c r="K473"/>
  <c r="J473"/>
  <c r="I473"/>
  <c r="G473"/>
  <c r="F473"/>
  <c r="E473"/>
  <c r="D473" s="1"/>
  <c r="B473"/>
  <c r="P472"/>
  <c r="H472"/>
  <c r="D472"/>
  <c r="C472" s="1"/>
  <c r="P471"/>
  <c r="H471"/>
  <c r="D471"/>
  <c r="C471" s="1"/>
  <c r="P470"/>
  <c r="H470"/>
  <c r="D470"/>
  <c r="C470" s="1"/>
  <c r="P469"/>
  <c r="H469"/>
  <c r="D469"/>
  <c r="C469" s="1"/>
  <c r="P468"/>
  <c r="H468"/>
  <c r="D468"/>
  <c r="C468" s="1"/>
  <c r="Z467"/>
  <c r="Y467"/>
  <c r="X467"/>
  <c r="X446" s="1"/>
  <c r="W467"/>
  <c r="V467"/>
  <c r="U467"/>
  <c r="T467"/>
  <c r="T446" s="1"/>
  <c r="S467"/>
  <c r="R467"/>
  <c r="Q467"/>
  <c r="P467"/>
  <c r="O467"/>
  <c r="N467"/>
  <c r="M467"/>
  <c r="L467"/>
  <c r="K467"/>
  <c r="J467"/>
  <c r="I467"/>
  <c r="H467"/>
  <c r="G467"/>
  <c r="F467"/>
  <c r="E467"/>
  <c r="D467"/>
  <c r="C467" s="1"/>
  <c r="B467"/>
  <c r="P466"/>
  <c r="H466"/>
  <c r="C466" s="1"/>
  <c r="D466"/>
  <c r="P465"/>
  <c r="H465"/>
  <c r="C465" s="1"/>
  <c r="D465"/>
  <c r="P464"/>
  <c r="H464"/>
  <c r="C464" s="1"/>
  <c r="D464"/>
  <c r="P463"/>
  <c r="H463"/>
  <c r="C463" s="1"/>
  <c r="D463"/>
  <c r="P462"/>
  <c r="H462"/>
  <c r="C462" s="1"/>
  <c r="D462"/>
  <c r="Z461"/>
  <c r="Y461"/>
  <c r="X461"/>
  <c r="W461"/>
  <c r="V461"/>
  <c r="U461"/>
  <c r="T461"/>
  <c r="S461"/>
  <c r="R461"/>
  <c r="Q461"/>
  <c r="P461" s="1"/>
  <c r="O461"/>
  <c r="N461"/>
  <c r="M461"/>
  <c r="L461"/>
  <c r="K461"/>
  <c r="J461"/>
  <c r="I461"/>
  <c r="H461" s="1"/>
  <c r="G461"/>
  <c r="F461"/>
  <c r="E461"/>
  <c r="D461" s="1"/>
  <c r="C461" s="1"/>
  <c r="B461"/>
  <c r="P460"/>
  <c r="H460"/>
  <c r="D460"/>
  <c r="C460" s="1"/>
  <c r="P459"/>
  <c r="H459"/>
  <c r="D459"/>
  <c r="P458"/>
  <c r="H458"/>
  <c r="D458"/>
  <c r="P457"/>
  <c r="H457"/>
  <c r="D457"/>
  <c r="C457" s="1"/>
  <c r="P456"/>
  <c r="H456"/>
  <c r="D456"/>
  <c r="C456" s="1"/>
  <c r="P455"/>
  <c r="H455"/>
  <c r="D455"/>
  <c r="P454"/>
  <c r="H454"/>
  <c r="D454"/>
  <c r="P453"/>
  <c r="H453"/>
  <c r="D453"/>
  <c r="C453" s="1"/>
  <c r="Z452"/>
  <c r="Y452"/>
  <c r="X452"/>
  <c r="W452"/>
  <c r="V452"/>
  <c r="U452"/>
  <c r="T452"/>
  <c r="S452"/>
  <c r="R452"/>
  <c r="Q452"/>
  <c r="O452"/>
  <c r="N452"/>
  <c r="N446" s="1"/>
  <c r="M452"/>
  <c r="L452"/>
  <c r="K452"/>
  <c r="J452"/>
  <c r="I452"/>
  <c r="G452"/>
  <c r="F452"/>
  <c r="E452"/>
  <c r="B452"/>
  <c r="P451"/>
  <c r="H451"/>
  <c r="D451"/>
  <c r="C451"/>
  <c r="P450"/>
  <c r="H450"/>
  <c r="D450"/>
  <c r="C450"/>
  <c r="P449"/>
  <c r="H449"/>
  <c r="D449"/>
  <c r="C449"/>
  <c r="P448"/>
  <c r="H448"/>
  <c r="D448"/>
  <c r="C448"/>
  <c r="Z447"/>
  <c r="Y447"/>
  <c r="Y446" s="1"/>
  <c r="X447"/>
  <c r="W447"/>
  <c r="V447"/>
  <c r="U447"/>
  <c r="U446" s="1"/>
  <c r="T447"/>
  <c r="S447"/>
  <c r="R447"/>
  <c r="Q447"/>
  <c r="P447" s="1"/>
  <c r="O447"/>
  <c r="N447"/>
  <c r="M447"/>
  <c r="M446" s="1"/>
  <c r="L447"/>
  <c r="K447"/>
  <c r="J447"/>
  <c r="I447"/>
  <c r="G447"/>
  <c r="G446" s="1"/>
  <c r="F447"/>
  <c r="E447"/>
  <c r="B447"/>
  <c r="L446"/>
  <c r="P445"/>
  <c r="H445"/>
  <c r="C445" s="1"/>
  <c r="D445"/>
  <c r="P444"/>
  <c r="H444"/>
  <c r="C444" s="1"/>
  <c r="D444"/>
  <c r="P443"/>
  <c r="H443"/>
  <c r="C443" s="1"/>
  <c r="D443"/>
  <c r="P442"/>
  <c r="H442"/>
  <c r="C442" s="1"/>
  <c r="D442"/>
  <c r="P441"/>
  <c r="H441"/>
  <c r="C441" s="1"/>
  <c r="D441"/>
  <c r="P440"/>
  <c r="H440"/>
  <c r="C440" s="1"/>
  <c r="D440"/>
  <c r="P439"/>
  <c r="H439"/>
  <c r="C439" s="1"/>
  <c r="D439"/>
  <c r="Z438"/>
  <c r="Y438"/>
  <c r="X438"/>
  <c r="W438"/>
  <c r="V438"/>
  <c r="U438"/>
  <c r="T438"/>
  <c r="S438"/>
  <c r="R438"/>
  <c r="Q438"/>
  <c r="P438" s="1"/>
  <c r="O438"/>
  <c r="N438"/>
  <c r="M438"/>
  <c r="L438"/>
  <c r="K438"/>
  <c r="J438"/>
  <c r="I438"/>
  <c r="H438" s="1"/>
  <c r="G438"/>
  <c r="F438"/>
  <c r="E438"/>
  <c r="D438" s="1"/>
  <c r="B438"/>
  <c r="P437"/>
  <c r="H437"/>
  <c r="D437"/>
  <c r="P436"/>
  <c r="H436"/>
  <c r="D436"/>
  <c r="P435"/>
  <c r="H435"/>
  <c r="D435"/>
  <c r="C435" s="1"/>
  <c r="P434"/>
  <c r="H434"/>
  <c r="D434"/>
  <c r="C434" s="1"/>
  <c r="P433"/>
  <c r="H433"/>
  <c r="D433"/>
  <c r="Z432"/>
  <c r="Y432"/>
  <c r="X432"/>
  <c r="W432"/>
  <c r="V432"/>
  <c r="U432"/>
  <c r="T432"/>
  <c r="S432"/>
  <c r="R432"/>
  <c r="P432" s="1"/>
  <c r="Q432"/>
  <c r="O432"/>
  <c r="N432"/>
  <c r="M432"/>
  <c r="L432"/>
  <c r="K432"/>
  <c r="J432"/>
  <c r="H432" s="1"/>
  <c r="I432"/>
  <c r="G432"/>
  <c r="F432"/>
  <c r="D432" s="1"/>
  <c r="E432"/>
  <c r="B432"/>
  <c r="P431"/>
  <c r="H431"/>
  <c r="D431"/>
  <c r="C431"/>
  <c r="P430"/>
  <c r="H430"/>
  <c r="D430"/>
  <c r="C430"/>
  <c r="P429"/>
  <c r="H429"/>
  <c r="D429"/>
  <c r="C429"/>
  <c r="Z428"/>
  <c r="Y428"/>
  <c r="X428"/>
  <c r="W428"/>
  <c r="V428"/>
  <c r="U428"/>
  <c r="T428"/>
  <c r="S428"/>
  <c r="R428"/>
  <c r="Q428"/>
  <c r="O428"/>
  <c r="N428"/>
  <c r="M428"/>
  <c r="L428"/>
  <c r="K428"/>
  <c r="J428"/>
  <c r="I428"/>
  <c r="G428"/>
  <c r="F428"/>
  <c r="E428"/>
  <c r="D428" s="1"/>
  <c r="B428"/>
  <c r="P427"/>
  <c r="H427"/>
  <c r="D427"/>
  <c r="C427" s="1"/>
  <c r="P426"/>
  <c r="H426"/>
  <c r="D426"/>
  <c r="C426" s="1"/>
  <c r="P425"/>
  <c r="H425"/>
  <c r="D425"/>
  <c r="C425" s="1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C424" s="1"/>
  <c r="B424"/>
  <c r="P423"/>
  <c r="H423"/>
  <c r="C423" s="1"/>
  <c r="D423"/>
  <c r="P422"/>
  <c r="H422"/>
  <c r="C422" s="1"/>
  <c r="D422"/>
  <c r="P421"/>
  <c r="H421"/>
  <c r="C421" s="1"/>
  <c r="D421"/>
  <c r="Z420"/>
  <c r="Y420"/>
  <c r="X420"/>
  <c r="W420"/>
  <c r="V420"/>
  <c r="U420"/>
  <c r="T420"/>
  <c r="S420"/>
  <c r="R420"/>
  <c r="Q420"/>
  <c r="P420" s="1"/>
  <c r="O420"/>
  <c r="N420"/>
  <c r="M420"/>
  <c r="L420"/>
  <c r="K420"/>
  <c r="J420"/>
  <c r="I420"/>
  <c r="H420" s="1"/>
  <c r="G420"/>
  <c r="F420"/>
  <c r="E420"/>
  <c r="D420" s="1"/>
  <c r="C420" s="1"/>
  <c r="B420"/>
  <c r="P419"/>
  <c r="H419"/>
  <c r="D419"/>
  <c r="C419" s="1"/>
  <c r="P418"/>
  <c r="H418"/>
  <c r="D418"/>
  <c r="P417"/>
  <c r="H417"/>
  <c r="D417"/>
  <c r="P416"/>
  <c r="H416"/>
  <c r="D416"/>
  <c r="C416" s="1"/>
  <c r="P415"/>
  <c r="H415"/>
  <c r="D415"/>
  <c r="C415" s="1"/>
  <c r="Z414"/>
  <c r="Y414"/>
  <c r="X414"/>
  <c r="W414"/>
  <c r="V414"/>
  <c r="U414"/>
  <c r="T414"/>
  <c r="S414"/>
  <c r="R414"/>
  <c r="P414" s="1"/>
  <c r="Q414"/>
  <c r="O414"/>
  <c r="N414"/>
  <c r="M414"/>
  <c r="L414"/>
  <c r="K414"/>
  <c r="J414"/>
  <c r="H414" s="1"/>
  <c r="I414"/>
  <c r="G414"/>
  <c r="F414"/>
  <c r="D414" s="1"/>
  <c r="E414"/>
  <c r="B414"/>
  <c r="P413"/>
  <c r="H413"/>
  <c r="D413"/>
  <c r="C413"/>
  <c r="P412"/>
  <c r="H412"/>
  <c r="D412"/>
  <c r="C412"/>
  <c r="P411"/>
  <c r="H411"/>
  <c r="D411"/>
  <c r="C411"/>
  <c r="P410"/>
  <c r="H410"/>
  <c r="D410"/>
  <c r="C410"/>
  <c r="P409"/>
  <c r="H409"/>
  <c r="D409"/>
  <c r="C409"/>
  <c r="P408"/>
  <c r="H408"/>
  <c r="D408"/>
  <c r="C408"/>
  <c r="Z407"/>
  <c r="Y407"/>
  <c r="X407"/>
  <c r="W407"/>
  <c r="V407"/>
  <c r="U407"/>
  <c r="T407"/>
  <c r="S407"/>
  <c r="R407"/>
  <c r="Q407"/>
  <c r="O407"/>
  <c r="N407"/>
  <c r="M407"/>
  <c r="L407"/>
  <c r="K407"/>
  <c r="J407"/>
  <c r="I407"/>
  <c r="G407"/>
  <c r="F407"/>
  <c r="E407"/>
  <c r="D407" s="1"/>
  <c r="B407"/>
  <c r="P406"/>
  <c r="H406"/>
  <c r="D406"/>
  <c r="C406" s="1"/>
  <c r="P405"/>
  <c r="H405"/>
  <c r="D405"/>
  <c r="C405" s="1"/>
  <c r="P404"/>
  <c r="H404"/>
  <c r="D404"/>
  <c r="C404" s="1"/>
  <c r="P403"/>
  <c r="H403"/>
  <c r="D403"/>
  <c r="C403" s="1"/>
  <c r="P402"/>
  <c r="H402"/>
  <c r="D402"/>
  <c r="C402" s="1"/>
  <c r="P401"/>
  <c r="H401"/>
  <c r="F401"/>
  <c r="D401" s="1"/>
  <c r="C401" s="1"/>
  <c r="P400"/>
  <c r="H400"/>
  <c r="F400"/>
  <c r="D400"/>
  <c r="C400" s="1"/>
  <c r="P399"/>
  <c r="H399"/>
  <c r="D399"/>
  <c r="C399" s="1"/>
  <c r="Z398"/>
  <c r="Y398"/>
  <c r="X398"/>
  <c r="W398"/>
  <c r="V398"/>
  <c r="U398"/>
  <c r="T398"/>
  <c r="S398"/>
  <c r="R398"/>
  <c r="Q398"/>
  <c r="O398"/>
  <c r="N398"/>
  <c r="N392" s="1"/>
  <c r="M398"/>
  <c r="L398"/>
  <c r="K398"/>
  <c r="J398"/>
  <c r="I398"/>
  <c r="G398"/>
  <c r="E398"/>
  <c r="B398"/>
  <c r="P397"/>
  <c r="H397"/>
  <c r="D397"/>
  <c r="C397"/>
  <c r="P396"/>
  <c r="H396"/>
  <c r="D396"/>
  <c r="C396"/>
  <c r="P395"/>
  <c r="H395"/>
  <c r="D395"/>
  <c r="C395"/>
  <c r="P394"/>
  <c r="H394"/>
  <c r="D394"/>
  <c r="C394"/>
  <c r="Z393"/>
  <c r="Y393"/>
  <c r="X393"/>
  <c r="W393"/>
  <c r="V393"/>
  <c r="U393"/>
  <c r="T393"/>
  <c r="S393"/>
  <c r="R393"/>
  <c r="Q393"/>
  <c r="O393"/>
  <c r="O392" s="1"/>
  <c r="N393"/>
  <c r="M393"/>
  <c r="L393"/>
  <c r="K393"/>
  <c r="K392" s="1"/>
  <c r="J393"/>
  <c r="I393"/>
  <c r="G393"/>
  <c r="G392" s="1"/>
  <c r="F393"/>
  <c r="E393"/>
  <c r="D393" s="1"/>
  <c r="B393"/>
  <c r="X392"/>
  <c r="T392"/>
  <c r="L392"/>
  <c r="P391"/>
  <c r="H391"/>
  <c r="C391" s="1"/>
  <c r="D391"/>
  <c r="P390"/>
  <c r="H390"/>
  <c r="C390" s="1"/>
  <c r="D390"/>
  <c r="Z389"/>
  <c r="Y389"/>
  <c r="X389"/>
  <c r="W389"/>
  <c r="V389"/>
  <c r="U389"/>
  <c r="T389"/>
  <c r="S389"/>
  <c r="R389"/>
  <c r="Q389"/>
  <c r="P389" s="1"/>
  <c r="O389"/>
  <c r="N389"/>
  <c r="M389"/>
  <c r="L389"/>
  <c r="K389"/>
  <c r="J389"/>
  <c r="I389"/>
  <c r="H389" s="1"/>
  <c r="G389"/>
  <c r="F389"/>
  <c r="E389"/>
  <c r="D389" s="1"/>
  <c r="B389"/>
  <c r="P388"/>
  <c r="H388"/>
  <c r="D388"/>
  <c r="P387"/>
  <c r="H387"/>
  <c r="D387"/>
  <c r="P386"/>
  <c r="H386"/>
  <c r="D386"/>
  <c r="P385"/>
  <c r="H385"/>
  <c r="D385"/>
  <c r="C385" s="1"/>
  <c r="P384"/>
  <c r="H384"/>
  <c r="D384"/>
  <c r="C384" s="1"/>
  <c r="P383"/>
  <c r="H383"/>
  <c r="D383"/>
  <c r="P382"/>
  <c r="H382"/>
  <c r="D382"/>
  <c r="C382" s="1"/>
  <c r="P381"/>
  <c r="H381"/>
  <c r="D381"/>
  <c r="C381" s="1"/>
  <c r="P380"/>
  <c r="H380"/>
  <c r="D380"/>
  <c r="B380"/>
  <c r="P379"/>
  <c r="H379"/>
  <c r="D379"/>
  <c r="C379"/>
  <c r="P378"/>
  <c r="H378"/>
  <c r="D378"/>
  <c r="C378"/>
  <c r="P377"/>
  <c r="H377"/>
  <c r="D377"/>
  <c r="C377"/>
  <c r="P376"/>
  <c r="H376"/>
  <c r="D376"/>
  <c r="C376"/>
  <c r="P375"/>
  <c r="H375"/>
  <c r="D375"/>
  <c r="C375"/>
  <c r="P374"/>
  <c r="H374"/>
  <c r="D374"/>
  <c r="C374"/>
  <c r="P373"/>
  <c r="H373"/>
  <c r="D373"/>
  <c r="C373"/>
  <c r="Z372"/>
  <c r="Y372"/>
  <c r="X372"/>
  <c r="W372"/>
  <c r="V372"/>
  <c r="U372"/>
  <c r="T372"/>
  <c r="S372"/>
  <c r="R372"/>
  <c r="Q372"/>
  <c r="O372"/>
  <c r="N372"/>
  <c r="M372"/>
  <c r="L372"/>
  <c r="K372"/>
  <c r="J372"/>
  <c r="I372"/>
  <c r="G372"/>
  <c r="F372"/>
  <c r="E372"/>
  <c r="D372" s="1"/>
  <c r="B372"/>
  <c r="P371"/>
  <c r="H371"/>
  <c r="D371"/>
  <c r="C371" s="1"/>
  <c r="P370"/>
  <c r="H370"/>
  <c r="D370"/>
  <c r="C370" s="1"/>
  <c r="P369"/>
  <c r="H369"/>
  <c r="D369"/>
  <c r="C369" s="1"/>
  <c r="P368"/>
  <c r="H368"/>
  <c r="D368"/>
  <c r="C368" s="1"/>
  <c r="P367"/>
  <c r="H367"/>
  <c r="D367"/>
  <c r="C367" s="1"/>
  <c r="P366"/>
  <c r="H366"/>
  <c r="D366"/>
  <c r="C366" s="1"/>
  <c r="P365"/>
  <c r="H365"/>
  <c r="D365"/>
  <c r="C365" s="1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C364" s="1"/>
  <c r="B364"/>
  <c r="P363"/>
  <c r="H363"/>
  <c r="C363" s="1"/>
  <c r="D363"/>
  <c r="P362"/>
  <c r="H362"/>
  <c r="C362" s="1"/>
  <c r="D362"/>
  <c r="P361"/>
  <c r="H361"/>
  <c r="C361" s="1"/>
  <c r="D361"/>
  <c r="P360"/>
  <c r="H360"/>
  <c r="C360" s="1"/>
  <c r="D360"/>
  <c r="P359"/>
  <c r="H359"/>
  <c r="C359" s="1"/>
  <c r="D359"/>
  <c r="P358"/>
  <c r="H358"/>
  <c r="C358" s="1"/>
  <c r="D358"/>
  <c r="P357"/>
  <c r="H357"/>
  <c r="C357" s="1"/>
  <c r="D357"/>
  <c r="Z356"/>
  <c r="Y356"/>
  <c r="X356"/>
  <c r="W356"/>
  <c r="V356"/>
  <c r="U356"/>
  <c r="T356"/>
  <c r="S356"/>
  <c r="R356"/>
  <c r="Q356"/>
  <c r="P356" s="1"/>
  <c r="O356"/>
  <c r="N356"/>
  <c r="M356"/>
  <c r="L356"/>
  <c r="K356"/>
  <c r="J356"/>
  <c r="I356"/>
  <c r="H356" s="1"/>
  <c r="G356"/>
  <c r="F356"/>
  <c r="E356"/>
  <c r="D356" s="1"/>
  <c r="C356" s="1"/>
  <c r="B356"/>
  <c r="P355"/>
  <c r="H355"/>
  <c r="D355"/>
  <c r="C355" s="1"/>
  <c r="P354"/>
  <c r="H354"/>
  <c r="D354"/>
  <c r="P353"/>
  <c r="H353"/>
  <c r="D353"/>
  <c r="P352"/>
  <c r="H352"/>
  <c r="D352"/>
  <c r="P351"/>
  <c r="H351"/>
  <c r="D351"/>
  <c r="C351" s="1"/>
  <c r="P350"/>
  <c r="H350"/>
  <c r="D350"/>
  <c r="P349"/>
  <c r="H349"/>
  <c r="D349"/>
  <c r="P348"/>
  <c r="H348"/>
  <c r="D348"/>
  <c r="Z347"/>
  <c r="Y347"/>
  <c r="X347"/>
  <c r="W347"/>
  <c r="V347"/>
  <c r="U347"/>
  <c r="T347"/>
  <c r="S347"/>
  <c r="R347"/>
  <c r="P347" s="1"/>
  <c r="Q347"/>
  <c r="O347"/>
  <c r="N347"/>
  <c r="M347"/>
  <c r="L347"/>
  <c r="K347"/>
  <c r="J347"/>
  <c r="H347" s="1"/>
  <c r="I347"/>
  <c r="G347"/>
  <c r="F347"/>
  <c r="D347" s="1"/>
  <c r="C347" s="1"/>
  <c r="E347"/>
  <c r="B347"/>
  <c r="P346"/>
  <c r="H346"/>
  <c r="D346"/>
  <c r="C346"/>
  <c r="P345"/>
  <c r="H345"/>
  <c r="D345"/>
  <c r="C345"/>
  <c r="P344"/>
  <c r="H344"/>
  <c r="D344"/>
  <c r="C344"/>
  <c r="P343"/>
  <c r="H343"/>
  <c r="D343"/>
  <c r="C343"/>
  <c r="P342"/>
  <c r="H342"/>
  <c r="D342"/>
  <c r="C342"/>
  <c r="P341"/>
  <c r="H341"/>
  <c r="D341"/>
  <c r="C341"/>
  <c r="P340"/>
  <c r="H340"/>
  <c r="D340"/>
  <c r="C340"/>
  <c r="P339"/>
  <c r="H339"/>
  <c r="D339"/>
  <c r="C339"/>
  <c r="P338"/>
  <c r="H338"/>
  <c r="D338"/>
  <c r="C338"/>
  <c r="P337"/>
  <c r="H337"/>
  <c r="D337"/>
  <c r="C337"/>
  <c r="P336"/>
  <c r="H336"/>
  <c r="D336"/>
  <c r="C336"/>
  <c r="P335"/>
  <c r="H335"/>
  <c r="D335"/>
  <c r="C335"/>
  <c r="P334"/>
  <c r="H334"/>
  <c r="D334"/>
  <c r="C334"/>
  <c r="Z333"/>
  <c r="Y333"/>
  <c r="X333"/>
  <c r="W333"/>
  <c r="V333"/>
  <c r="U333"/>
  <c r="T333"/>
  <c r="S333"/>
  <c r="R333"/>
  <c r="Q333"/>
  <c r="P333" s="1"/>
  <c r="O333"/>
  <c r="N333"/>
  <c r="M333"/>
  <c r="L333"/>
  <c r="K333"/>
  <c r="J333"/>
  <c r="I333"/>
  <c r="G333"/>
  <c r="F333"/>
  <c r="E333"/>
  <c r="B333"/>
  <c r="P332"/>
  <c r="H332"/>
  <c r="D332"/>
  <c r="C332" s="1"/>
  <c r="P331"/>
  <c r="H331"/>
  <c r="D331"/>
  <c r="C331" s="1"/>
  <c r="P330"/>
  <c r="H330"/>
  <c r="D330"/>
  <c r="C330" s="1"/>
  <c r="P329"/>
  <c r="H329"/>
  <c r="D329"/>
  <c r="C329" s="1"/>
  <c r="P328"/>
  <c r="H328"/>
  <c r="D328"/>
  <c r="C328" s="1"/>
  <c r="P327"/>
  <c r="H327"/>
  <c r="D327"/>
  <c r="C327" s="1"/>
  <c r="P326"/>
  <c r="H326"/>
  <c r="D326"/>
  <c r="C326" s="1"/>
  <c r="P325"/>
  <c r="H325"/>
  <c r="D325"/>
  <c r="C325" s="1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C324" s="1"/>
  <c r="B324"/>
  <c r="P323"/>
  <c r="H323"/>
  <c r="C323" s="1"/>
  <c r="D323"/>
  <c r="P322"/>
  <c r="H322"/>
  <c r="C322" s="1"/>
  <c r="D322"/>
  <c r="P321"/>
  <c r="H321"/>
  <c r="C321" s="1"/>
  <c r="D321"/>
  <c r="P320"/>
  <c r="H320"/>
  <c r="C320" s="1"/>
  <c r="D320"/>
  <c r="P319"/>
  <c r="H319"/>
  <c r="C319" s="1"/>
  <c r="D319"/>
  <c r="P318"/>
  <c r="H318"/>
  <c r="C318" s="1"/>
  <c r="D318"/>
  <c r="P317"/>
  <c r="H317"/>
  <c r="C317" s="1"/>
  <c r="D317"/>
  <c r="P316"/>
  <c r="H316"/>
  <c r="C316" s="1"/>
  <c r="D316"/>
  <c r="P315"/>
  <c r="H315"/>
  <c r="C315" s="1"/>
  <c r="D315"/>
  <c r="P314"/>
  <c r="H314"/>
  <c r="C314" s="1"/>
  <c r="D314"/>
  <c r="P313"/>
  <c r="H313"/>
  <c r="C313" s="1"/>
  <c r="D313"/>
  <c r="Z312"/>
  <c r="Y312"/>
  <c r="X312"/>
  <c r="W312"/>
  <c r="V312"/>
  <c r="U312"/>
  <c r="T312"/>
  <c r="S312"/>
  <c r="R312"/>
  <c r="Q312"/>
  <c r="P312" s="1"/>
  <c r="O312"/>
  <c r="N312"/>
  <c r="M312"/>
  <c r="L312"/>
  <c r="K312"/>
  <c r="J312"/>
  <c r="I312"/>
  <c r="H312" s="1"/>
  <c r="G312"/>
  <c r="F312"/>
  <c r="E312"/>
  <c r="D312" s="1"/>
  <c r="B312"/>
  <c r="P311"/>
  <c r="H311"/>
  <c r="D311"/>
  <c r="P310"/>
  <c r="H310"/>
  <c r="D310"/>
  <c r="C310" s="1"/>
  <c r="P309"/>
  <c r="H309"/>
  <c r="D309"/>
  <c r="C309" s="1"/>
  <c r="P308"/>
  <c r="H308"/>
  <c r="D308"/>
  <c r="P307"/>
  <c r="H307"/>
  <c r="D307"/>
  <c r="P306"/>
  <c r="H306"/>
  <c r="D306"/>
  <c r="C306" s="1"/>
  <c r="Z305"/>
  <c r="Y305"/>
  <c r="X305"/>
  <c r="W305"/>
  <c r="V305"/>
  <c r="U305"/>
  <c r="T305"/>
  <c r="S305"/>
  <c r="R305"/>
  <c r="P305" s="1"/>
  <c r="Q305"/>
  <c r="O305"/>
  <c r="N305"/>
  <c r="M305"/>
  <c r="L305"/>
  <c r="K305"/>
  <c r="J305"/>
  <c r="H305" s="1"/>
  <c r="I305"/>
  <c r="G305"/>
  <c r="F305"/>
  <c r="D305" s="1"/>
  <c r="E305"/>
  <c r="B305"/>
  <c r="Z304"/>
  <c r="Y304"/>
  <c r="X304"/>
  <c r="W304"/>
  <c r="V304"/>
  <c r="U304"/>
  <c r="T304"/>
  <c r="S304"/>
  <c r="R304"/>
  <c r="Q304"/>
  <c r="P304" s="1"/>
  <c r="O304"/>
  <c r="O283" s="1"/>
  <c r="O272" s="1"/>
  <c r="N304"/>
  <c r="M304"/>
  <c r="L304"/>
  <c r="K304"/>
  <c r="K283" s="1"/>
  <c r="K272" s="1"/>
  <c r="J304"/>
  <c r="I304"/>
  <c r="G304"/>
  <c r="F304"/>
  <c r="E304"/>
  <c r="P303"/>
  <c r="H303"/>
  <c r="D303"/>
  <c r="C303"/>
  <c r="P302"/>
  <c r="H302"/>
  <c r="D302"/>
  <c r="C302"/>
  <c r="P301"/>
  <c r="H301"/>
  <c r="D301"/>
  <c r="C301"/>
  <c r="P300"/>
  <c r="H300"/>
  <c r="D300"/>
  <c r="C300"/>
  <c r="P299"/>
  <c r="H299"/>
  <c r="D299"/>
  <c r="C299"/>
  <c r="P298"/>
  <c r="H298"/>
  <c r="D298"/>
  <c r="C298"/>
  <c r="P297"/>
  <c r="H297"/>
  <c r="D297"/>
  <c r="C297"/>
  <c r="P296"/>
  <c r="H296"/>
  <c r="D296"/>
  <c r="C296"/>
  <c r="P295"/>
  <c r="H295"/>
  <c r="D295"/>
  <c r="C295"/>
  <c r="P294"/>
  <c r="H294"/>
  <c r="D294"/>
  <c r="C294"/>
  <c r="P293"/>
  <c r="H293"/>
  <c r="D293"/>
  <c r="C293"/>
  <c r="P292"/>
  <c r="H292"/>
  <c r="D292"/>
  <c r="C292"/>
  <c r="P291"/>
  <c r="H291"/>
  <c r="D291"/>
  <c r="C291"/>
  <c r="P290"/>
  <c r="H290"/>
  <c r="D290"/>
  <c r="C290"/>
  <c r="P289"/>
  <c r="H289"/>
  <c r="D289"/>
  <c r="C289"/>
  <c r="P288"/>
  <c r="H288"/>
  <c r="D288"/>
  <c r="C288"/>
  <c r="P287"/>
  <c r="H287"/>
  <c r="D287"/>
  <c r="C287"/>
  <c r="P286"/>
  <c r="H286"/>
  <c r="D286"/>
  <c r="C286"/>
  <c r="P285"/>
  <c r="H285"/>
  <c r="D285"/>
  <c r="C285"/>
  <c r="P284"/>
  <c r="H284"/>
  <c r="D284"/>
  <c r="C284"/>
  <c r="Z283"/>
  <c r="Y283"/>
  <c r="X283"/>
  <c r="W283"/>
  <c r="W272" s="1"/>
  <c r="V283"/>
  <c r="U283"/>
  <c r="T283"/>
  <c r="S283"/>
  <c r="S272" s="1"/>
  <c r="R283"/>
  <c r="Q283"/>
  <c r="P283" s="1"/>
  <c r="N283"/>
  <c r="M283"/>
  <c r="L283"/>
  <c r="J283"/>
  <c r="I283"/>
  <c r="G283"/>
  <c r="G272" s="1"/>
  <c r="F283"/>
  <c r="E283"/>
  <c r="B283"/>
  <c r="P282"/>
  <c r="H282"/>
  <c r="D282"/>
  <c r="C282" s="1"/>
  <c r="P281"/>
  <c r="H281"/>
  <c r="D281"/>
  <c r="C281" s="1"/>
  <c r="P280"/>
  <c r="H280"/>
  <c r="D280"/>
  <c r="C280" s="1"/>
  <c r="P279"/>
  <c r="H279"/>
  <c r="D279"/>
  <c r="C279" s="1"/>
  <c r="P278"/>
  <c r="H278"/>
  <c r="D278"/>
  <c r="C278" s="1"/>
  <c r="P277"/>
  <c r="H277"/>
  <c r="D277"/>
  <c r="C277" s="1"/>
  <c r="P276"/>
  <c r="H276"/>
  <c r="D276"/>
  <c r="C276" s="1"/>
  <c r="P275"/>
  <c r="H275"/>
  <c r="D275"/>
  <c r="C275" s="1"/>
  <c r="P274"/>
  <c r="H274"/>
  <c r="D274"/>
  <c r="C274" s="1"/>
  <c r="Z273"/>
  <c r="Z272" s="1"/>
  <c r="Y273"/>
  <c r="X273"/>
  <c r="X272" s="1"/>
  <c r="W273"/>
  <c r="V273"/>
  <c r="V272" s="1"/>
  <c r="U273"/>
  <c r="T273"/>
  <c r="T272" s="1"/>
  <c r="S273"/>
  <c r="R273"/>
  <c r="R272" s="1"/>
  <c r="Q273"/>
  <c r="P273"/>
  <c r="O273"/>
  <c r="N273"/>
  <c r="N272" s="1"/>
  <c r="M273"/>
  <c r="L273"/>
  <c r="L272" s="1"/>
  <c r="K273"/>
  <c r="J273"/>
  <c r="J272" s="1"/>
  <c r="I273"/>
  <c r="H273"/>
  <c r="G273"/>
  <c r="F273"/>
  <c r="F272" s="1"/>
  <c r="E273"/>
  <c r="D273"/>
  <c r="C273" s="1"/>
  <c r="B273"/>
  <c r="B272" s="1"/>
  <c r="Y272"/>
  <c r="U272"/>
  <c r="Q272"/>
  <c r="M272"/>
  <c r="I272"/>
  <c r="E272"/>
  <c r="P271"/>
  <c r="H271"/>
  <c r="D271"/>
  <c r="C271" s="1"/>
  <c r="P270"/>
  <c r="H270"/>
  <c r="D270"/>
  <c r="C270" s="1"/>
  <c r="P269"/>
  <c r="H269"/>
  <c r="D269"/>
  <c r="P268"/>
  <c r="H268"/>
  <c r="D268"/>
  <c r="P267"/>
  <c r="H267"/>
  <c r="D267"/>
  <c r="C267" s="1"/>
  <c r="P266"/>
  <c r="H266"/>
  <c r="D266"/>
  <c r="C266" s="1"/>
  <c r="P265"/>
  <c r="H265"/>
  <c r="D265"/>
  <c r="Z264"/>
  <c r="Z262" s="1"/>
  <c r="Y264"/>
  <c r="X264"/>
  <c r="X262" s="1"/>
  <c r="W264"/>
  <c r="V264"/>
  <c r="V262" s="1"/>
  <c r="U264"/>
  <c r="T264"/>
  <c r="T262" s="1"/>
  <c r="S264"/>
  <c r="R264"/>
  <c r="Q264"/>
  <c r="O264"/>
  <c r="N264"/>
  <c r="N262" s="1"/>
  <c r="M264"/>
  <c r="L264"/>
  <c r="L262" s="1"/>
  <c r="K264"/>
  <c r="J264"/>
  <c r="I264"/>
  <c r="G264"/>
  <c r="F264"/>
  <c r="E264"/>
  <c r="B264"/>
  <c r="B262" s="1"/>
  <c r="P263"/>
  <c r="H263"/>
  <c r="D263"/>
  <c r="C263"/>
  <c r="Y262"/>
  <c r="W262"/>
  <c r="U262"/>
  <c r="S262"/>
  <c r="Q262"/>
  <c r="O262"/>
  <c r="M262"/>
  <c r="K262"/>
  <c r="I262"/>
  <c r="G262"/>
  <c r="E262"/>
  <c r="P261"/>
  <c r="H261"/>
  <c r="D261"/>
  <c r="C261" s="1"/>
  <c r="P260"/>
  <c r="H260"/>
  <c r="D260"/>
  <c r="C260" s="1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 s="1"/>
  <c r="B259"/>
  <c r="P258"/>
  <c r="H258"/>
  <c r="C258" s="1"/>
  <c r="D258"/>
  <c r="P257"/>
  <c r="H257"/>
  <c r="C257" s="1"/>
  <c r="D257"/>
  <c r="Z256"/>
  <c r="Y256"/>
  <c r="X256"/>
  <c r="W256"/>
  <c r="V256"/>
  <c r="U256"/>
  <c r="T256"/>
  <c r="S256"/>
  <c r="R256"/>
  <c r="Q256"/>
  <c r="P256" s="1"/>
  <c r="O256"/>
  <c r="N256"/>
  <c r="M256"/>
  <c r="L256"/>
  <c r="K256"/>
  <c r="J256"/>
  <c r="I256"/>
  <c r="H256" s="1"/>
  <c r="G256"/>
  <c r="F256"/>
  <c r="E256"/>
  <c r="D256" s="1"/>
  <c r="B256"/>
  <c r="P255"/>
  <c r="H255"/>
  <c r="D255"/>
  <c r="C255" s="1"/>
  <c r="P254"/>
  <c r="H254"/>
  <c r="D254"/>
  <c r="P253"/>
  <c r="H253"/>
  <c r="D253"/>
  <c r="P252"/>
  <c r="H252"/>
  <c r="D252"/>
  <c r="C252" s="1"/>
  <c r="P251"/>
  <c r="H251"/>
  <c r="D251"/>
  <c r="C251" s="1"/>
  <c r="Z250"/>
  <c r="Y250"/>
  <c r="X250"/>
  <c r="W250"/>
  <c r="V250"/>
  <c r="U250"/>
  <c r="T250"/>
  <c r="S250"/>
  <c r="R250"/>
  <c r="P250" s="1"/>
  <c r="Q250"/>
  <c r="O250"/>
  <c r="N250"/>
  <c r="M250"/>
  <c r="L250"/>
  <c r="K250"/>
  <c r="J250"/>
  <c r="H250" s="1"/>
  <c r="I250"/>
  <c r="G250"/>
  <c r="F250"/>
  <c r="D250" s="1"/>
  <c r="E250"/>
  <c r="B250"/>
  <c r="P249"/>
  <c r="H249"/>
  <c r="D249"/>
  <c r="C249"/>
  <c r="P248"/>
  <c r="H248"/>
  <c r="D248"/>
  <c r="C248"/>
  <c r="P247"/>
  <c r="H247"/>
  <c r="D247"/>
  <c r="C247"/>
  <c r="P246"/>
  <c r="H246"/>
  <c r="D246"/>
  <c r="C246"/>
  <c r="P245"/>
  <c r="H245"/>
  <c r="D245"/>
  <c r="C245"/>
  <c r="Z244"/>
  <c r="Y244"/>
  <c r="X244"/>
  <c r="W244"/>
  <c r="V244"/>
  <c r="U244"/>
  <c r="T244"/>
  <c r="S244"/>
  <c r="R244"/>
  <c r="Q244"/>
  <c r="O244"/>
  <c r="N244"/>
  <c r="M244"/>
  <c r="L244"/>
  <c r="K244"/>
  <c r="J244"/>
  <c r="I244"/>
  <c r="G244"/>
  <c r="F244"/>
  <c r="E244"/>
  <c r="D244" s="1"/>
  <c r="B244"/>
  <c r="P243"/>
  <c r="H243"/>
  <c r="D243"/>
  <c r="C243" s="1"/>
  <c r="P242"/>
  <c r="H242"/>
  <c r="D242"/>
  <c r="C242" s="1"/>
  <c r="P241"/>
  <c r="H241"/>
  <c r="D241"/>
  <c r="C241" s="1"/>
  <c r="P240"/>
  <c r="H240"/>
  <c r="D240"/>
  <c r="C240" s="1"/>
  <c r="P239"/>
  <c r="H239"/>
  <c r="D239"/>
  <c r="C239" s="1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 s="1"/>
  <c r="B238"/>
  <c r="P237"/>
  <c r="H237"/>
  <c r="C237" s="1"/>
  <c r="D237"/>
  <c r="P236"/>
  <c r="H236"/>
  <c r="C236" s="1"/>
  <c r="D236"/>
  <c r="P235"/>
  <c r="H235"/>
  <c r="C235" s="1"/>
  <c r="D235"/>
  <c r="P234"/>
  <c r="H234"/>
  <c r="C234" s="1"/>
  <c r="D234"/>
  <c r="P233"/>
  <c r="H233"/>
  <c r="C233" s="1"/>
  <c r="D233"/>
  <c r="Z232"/>
  <c r="Y232"/>
  <c r="X232"/>
  <c r="W232"/>
  <c r="V232"/>
  <c r="U232"/>
  <c r="T232"/>
  <c r="S232"/>
  <c r="R232"/>
  <c r="Q232"/>
  <c r="P232" s="1"/>
  <c r="O232"/>
  <c r="N232"/>
  <c r="M232"/>
  <c r="L232"/>
  <c r="K232"/>
  <c r="J232"/>
  <c r="I232"/>
  <c r="H232" s="1"/>
  <c r="G232"/>
  <c r="F232"/>
  <c r="E232"/>
  <c r="D232" s="1"/>
  <c r="C232" s="1"/>
  <c r="B232"/>
  <c r="P231"/>
  <c r="H231"/>
  <c r="D231"/>
  <c r="C231" s="1"/>
  <c r="P230"/>
  <c r="H230"/>
  <c r="D230"/>
  <c r="P229"/>
  <c r="H229"/>
  <c r="D229"/>
  <c r="P228"/>
  <c r="H228"/>
  <c r="D228"/>
  <c r="P227"/>
  <c r="H227"/>
  <c r="D227"/>
  <c r="C227" s="1"/>
  <c r="Z226"/>
  <c r="Y226"/>
  <c r="X226"/>
  <c r="W226"/>
  <c r="V226"/>
  <c r="U226"/>
  <c r="T226"/>
  <c r="S226"/>
  <c r="R226"/>
  <c r="P226" s="1"/>
  <c r="Q226"/>
  <c r="O226"/>
  <c r="N226"/>
  <c r="M226"/>
  <c r="L226"/>
  <c r="K226"/>
  <c r="J226"/>
  <c r="H226" s="1"/>
  <c r="I226"/>
  <c r="G226"/>
  <c r="F226"/>
  <c r="D226" s="1"/>
  <c r="E226"/>
  <c r="B226"/>
  <c r="P225"/>
  <c r="H225"/>
  <c r="D225"/>
  <c r="C225"/>
  <c r="P224"/>
  <c r="H224"/>
  <c r="D224"/>
  <c r="C224"/>
  <c r="P223"/>
  <c r="H223"/>
  <c r="D223"/>
  <c r="C223"/>
  <c r="P222"/>
  <c r="H222"/>
  <c r="D222"/>
  <c r="C222"/>
  <c r="P221"/>
  <c r="H221"/>
  <c r="D221"/>
  <c r="C221"/>
  <c r="P220"/>
  <c r="H220"/>
  <c r="D220"/>
  <c r="C220"/>
  <c r="Z219"/>
  <c r="Y219"/>
  <c r="X219"/>
  <c r="W219"/>
  <c r="V219"/>
  <c r="U219"/>
  <c r="T219"/>
  <c r="S219"/>
  <c r="R219"/>
  <c r="Q219"/>
  <c r="O219"/>
  <c r="N219"/>
  <c r="M219"/>
  <c r="L219"/>
  <c r="K219"/>
  <c r="J219"/>
  <c r="I219"/>
  <c r="G219"/>
  <c r="F219"/>
  <c r="E219"/>
  <c r="D219" s="1"/>
  <c r="B219"/>
  <c r="P218"/>
  <c r="H218"/>
  <c r="D218"/>
  <c r="C218" s="1"/>
  <c r="P217"/>
  <c r="H217"/>
  <c r="D217"/>
  <c r="C217" s="1"/>
  <c r="P216"/>
  <c r="H216"/>
  <c r="D216"/>
  <c r="C216" s="1"/>
  <c r="P215"/>
  <c r="H215"/>
  <c r="D215"/>
  <c r="C215" s="1"/>
  <c r="P214"/>
  <c r="H214"/>
  <c r="D214"/>
  <c r="C214" s="1"/>
  <c r="P213"/>
  <c r="H213"/>
  <c r="D213"/>
  <c r="C213" s="1"/>
  <c r="P212"/>
  <c r="H212"/>
  <c r="D212"/>
  <c r="C212" s="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 s="1"/>
  <c r="B211"/>
  <c r="P210"/>
  <c r="H210"/>
  <c r="C210" s="1"/>
  <c r="D210"/>
  <c r="P209"/>
  <c r="H209"/>
  <c r="C209" s="1"/>
  <c r="D209"/>
  <c r="P208"/>
  <c r="H208"/>
  <c r="C208" s="1"/>
  <c r="D208"/>
  <c r="P207"/>
  <c r="H207"/>
  <c r="C207" s="1"/>
  <c r="D207"/>
  <c r="P206"/>
  <c r="H206"/>
  <c r="C206" s="1"/>
  <c r="D206"/>
  <c r="P205"/>
  <c r="H205"/>
  <c r="C205" s="1"/>
  <c r="D205"/>
  <c r="Z204"/>
  <c r="Y204"/>
  <c r="X204"/>
  <c r="W204"/>
  <c r="V204"/>
  <c r="U204"/>
  <c r="T204"/>
  <c r="S204"/>
  <c r="R204"/>
  <c r="Q204"/>
  <c r="P204" s="1"/>
  <c r="O204"/>
  <c r="N204"/>
  <c r="M204"/>
  <c r="L204"/>
  <c r="K204"/>
  <c r="J204"/>
  <c r="I204"/>
  <c r="H204" s="1"/>
  <c r="G204"/>
  <c r="F204"/>
  <c r="E204"/>
  <c r="D204" s="1"/>
  <c r="B204"/>
  <c r="P203"/>
  <c r="H203"/>
  <c r="D203"/>
  <c r="P202"/>
  <c r="H202"/>
  <c r="D202"/>
  <c r="P201"/>
  <c r="H201"/>
  <c r="D201"/>
  <c r="C201" s="1"/>
  <c r="P200"/>
  <c r="H200"/>
  <c r="D200"/>
  <c r="C200" s="1"/>
  <c r="P199"/>
  <c r="H199"/>
  <c r="D199"/>
  <c r="Z198"/>
  <c r="Y198"/>
  <c r="X198"/>
  <c r="W198"/>
  <c r="V198"/>
  <c r="U198"/>
  <c r="T198"/>
  <c r="S198"/>
  <c r="R198"/>
  <c r="P198" s="1"/>
  <c r="Q198"/>
  <c r="O198"/>
  <c r="N198"/>
  <c r="M198"/>
  <c r="L198"/>
  <c r="K198"/>
  <c r="J198"/>
  <c r="H198" s="1"/>
  <c r="I198"/>
  <c r="G198"/>
  <c r="F198"/>
  <c r="D198" s="1"/>
  <c r="E198"/>
  <c r="B198"/>
  <c r="P197"/>
  <c r="H197"/>
  <c r="D197"/>
  <c r="C197"/>
  <c r="P196"/>
  <c r="H196"/>
  <c r="D196"/>
  <c r="C196"/>
  <c r="P195"/>
  <c r="H195"/>
  <c r="D195"/>
  <c r="C195"/>
  <c r="P194"/>
  <c r="H194"/>
  <c r="D194"/>
  <c r="C194"/>
  <c r="P193"/>
  <c r="H193"/>
  <c r="D193"/>
  <c r="C193"/>
  <c r="P192"/>
  <c r="H192"/>
  <c r="D192"/>
  <c r="C192"/>
  <c r="P191"/>
  <c r="H191"/>
  <c r="D191"/>
  <c r="C191"/>
  <c r="P190"/>
  <c r="H190"/>
  <c r="D190"/>
  <c r="C190"/>
  <c r="Z189"/>
  <c r="Y189"/>
  <c r="X189"/>
  <c r="W189"/>
  <c r="V189"/>
  <c r="U189"/>
  <c r="T189"/>
  <c r="S189"/>
  <c r="R189"/>
  <c r="Q189"/>
  <c r="O189"/>
  <c r="N189"/>
  <c r="M189"/>
  <c r="L189"/>
  <c r="K189"/>
  <c r="J189"/>
  <c r="I189"/>
  <c r="H189" s="1"/>
  <c r="G189"/>
  <c r="F189"/>
  <c r="E189"/>
  <c r="D189" s="1"/>
  <c r="B189"/>
  <c r="P188"/>
  <c r="H188"/>
  <c r="D188"/>
  <c r="C188" s="1"/>
  <c r="P187"/>
  <c r="H187"/>
  <c r="D187"/>
  <c r="C187" s="1"/>
  <c r="P186"/>
  <c r="H186"/>
  <c r="D186"/>
  <c r="C186" s="1"/>
  <c r="P185"/>
  <c r="H185"/>
  <c r="D185"/>
  <c r="C185" s="1"/>
  <c r="P184"/>
  <c r="H184"/>
  <c r="D184"/>
  <c r="C184" s="1"/>
  <c r="P183"/>
  <c r="H183"/>
  <c r="D183"/>
  <c r="C183" s="1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 s="1"/>
  <c r="B182"/>
  <c r="P181"/>
  <c r="H181"/>
  <c r="C181" s="1"/>
  <c r="D181"/>
  <c r="P180"/>
  <c r="H180"/>
  <c r="C180" s="1"/>
  <c r="D180"/>
  <c r="P179"/>
  <c r="H179"/>
  <c r="C179" s="1"/>
  <c r="D179"/>
  <c r="P178"/>
  <c r="H178"/>
  <c r="C178" s="1"/>
  <c r="D178"/>
  <c r="P177"/>
  <c r="H177"/>
  <c r="C177" s="1"/>
  <c r="D177"/>
  <c r="P176"/>
  <c r="H176"/>
  <c r="C176" s="1"/>
  <c r="D176"/>
  <c r="Z175"/>
  <c r="Y175"/>
  <c r="X175"/>
  <c r="W175"/>
  <c r="V175"/>
  <c r="U175"/>
  <c r="T175"/>
  <c r="S175"/>
  <c r="R175"/>
  <c r="Q175"/>
  <c r="P175" s="1"/>
  <c r="O175"/>
  <c r="N175"/>
  <c r="M175"/>
  <c r="L175"/>
  <c r="K175"/>
  <c r="J175"/>
  <c r="I175"/>
  <c r="H175" s="1"/>
  <c r="G175"/>
  <c r="F175"/>
  <c r="E175"/>
  <c r="D175" s="1"/>
  <c r="B175"/>
  <c r="P174"/>
  <c r="H174"/>
  <c r="D174"/>
  <c r="P173"/>
  <c r="H173"/>
  <c r="D173"/>
  <c r="C173" s="1"/>
  <c r="P172"/>
  <c r="H172"/>
  <c r="D172"/>
  <c r="C172" s="1"/>
  <c r="P171"/>
  <c r="H171"/>
  <c r="D171"/>
  <c r="P170"/>
  <c r="H170"/>
  <c r="D170"/>
  <c r="P169"/>
  <c r="H169"/>
  <c r="D169"/>
  <c r="C169" s="1"/>
  <c r="P168"/>
  <c r="H168"/>
  <c r="D168"/>
  <c r="C168" s="1"/>
  <c r="P167"/>
  <c r="H167"/>
  <c r="D167"/>
  <c r="P166"/>
  <c r="H166"/>
  <c r="D166"/>
  <c r="P165"/>
  <c r="H165"/>
  <c r="D165"/>
  <c r="C165" s="1"/>
  <c r="P164"/>
  <c r="H164"/>
  <c r="D164"/>
  <c r="C164" s="1"/>
  <c r="P163"/>
  <c r="H163"/>
  <c r="D163"/>
  <c r="Z162"/>
  <c r="Y162"/>
  <c r="X162"/>
  <c r="W162"/>
  <c r="V162"/>
  <c r="U162"/>
  <c r="T162"/>
  <c r="S162"/>
  <c r="R162"/>
  <c r="P162" s="1"/>
  <c r="Q162"/>
  <c r="O162"/>
  <c r="N162"/>
  <c r="M162"/>
  <c r="L162"/>
  <c r="K162"/>
  <c r="J162"/>
  <c r="H162" s="1"/>
  <c r="I162"/>
  <c r="G162"/>
  <c r="F162"/>
  <c r="D162" s="1"/>
  <c r="E162"/>
  <c r="B162"/>
  <c r="P161"/>
  <c r="H161"/>
  <c r="D161"/>
  <c r="C161"/>
  <c r="P160"/>
  <c r="H160"/>
  <c r="D160"/>
  <c r="C160"/>
  <c r="P159"/>
  <c r="H159"/>
  <c r="D159"/>
  <c r="C159"/>
  <c r="P158"/>
  <c r="H158"/>
  <c r="D158"/>
  <c r="C158"/>
  <c r="P157"/>
  <c r="H157"/>
  <c r="D157"/>
  <c r="C157"/>
  <c r="P156"/>
  <c r="H156"/>
  <c r="D156"/>
  <c r="C156"/>
  <c r="P155"/>
  <c r="H155"/>
  <c r="D155"/>
  <c r="C155"/>
  <c r="P154"/>
  <c r="H154"/>
  <c r="D154"/>
  <c r="C154"/>
  <c r="P153"/>
  <c r="H153"/>
  <c r="D153"/>
  <c r="C153"/>
  <c r="Z152"/>
  <c r="Y152"/>
  <c r="X152"/>
  <c r="W152"/>
  <c r="V152"/>
  <c r="U152"/>
  <c r="T152"/>
  <c r="S152"/>
  <c r="R152"/>
  <c r="Q152"/>
  <c r="O152"/>
  <c r="N152"/>
  <c r="M152"/>
  <c r="L152"/>
  <c r="K152"/>
  <c r="J152"/>
  <c r="I152"/>
  <c r="H152" s="1"/>
  <c r="G152"/>
  <c r="F152"/>
  <c r="E152"/>
  <c r="D152" s="1"/>
  <c r="B152"/>
  <c r="P151"/>
  <c r="H151"/>
  <c r="D151"/>
  <c r="C151" s="1"/>
  <c r="P150"/>
  <c r="H150"/>
  <c r="D150"/>
  <c r="C150" s="1"/>
  <c r="P149"/>
  <c r="H149"/>
  <c r="D149"/>
  <c r="C149" s="1"/>
  <c r="P148"/>
  <c r="H148"/>
  <c r="D148"/>
  <c r="C148" s="1"/>
  <c r="P147"/>
  <c r="H147"/>
  <c r="D147"/>
  <c r="C147" s="1"/>
  <c r="P146"/>
  <c r="H146"/>
  <c r="D146"/>
  <c r="C146" s="1"/>
  <c r="P145"/>
  <c r="H145"/>
  <c r="D145"/>
  <c r="C145" s="1"/>
  <c r="P144"/>
  <c r="H144"/>
  <c r="D144"/>
  <c r="C144" s="1"/>
  <c r="P143"/>
  <c r="H143"/>
  <c r="D143"/>
  <c r="C143" s="1"/>
  <c r="P142"/>
  <c r="H142"/>
  <c r="D142"/>
  <c r="C142" s="1"/>
  <c r="P141"/>
  <c r="H141"/>
  <c r="D141"/>
  <c r="C141" s="1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 s="1"/>
  <c r="B140"/>
  <c r="P139"/>
  <c r="H139"/>
  <c r="C139" s="1"/>
  <c r="D139"/>
  <c r="P138"/>
  <c r="H138"/>
  <c r="C138" s="1"/>
  <c r="D138"/>
  <c r="P137"/>
  <c r="H137"/>
  <c r="C137" s="1"/>
  <c r="D137"/>
  <c r="P136"/>
  <c r="H136"/>
  <c r="C136" s="1"/>
  <c r="D136"/>
  <c r="P135"/>
  <c r="H135"/>
  <c r="C135" s="1"/>
  <c r="D135"/>
  <c r="P134"/>
  <c r="H134"/>
  <c r="C134" s="1"/>
  <c r="D134"/>
  <c r="P133"/>
  <c r="H133"/>
  <c r="C133" s="1"/>
  <c r="D133"/>
  <c r="P132"/>
  <c r="H132"/>
  <c r="C132" s="1"/>
  <c r="D132"/>
  <c r="P131"/>
  <c r="H131"/>
  <c r="C131" s="1"/>
  <c r="D131"/>
  <c r="P130"/>
  <c r="H130"/>
  <c r="C130" s="1"/>
  <c r="D130"/>
  <c r="Z129"/>
  <c r="Y129"/>
  <c r="X129"/>
  <c r="W129"/>
  <c r="V129"/>
  <c r="U129"/>
  <c r="T129"/>
  <c r="S129"/>
  <c r="R129"/>
  <c r="Q129"/>
  <c r="P129" s="1"/>
  <c r="O129"/>
  <c r="N129"/>
  <c r="M129"/>
  <c r="L129"/>
  <c r="K129"/>
  <c r="J129"/>
  <c r="I129"/>
  <c r="H129" s="1"/>
  <c r="G129"/>
  <c r="F129"/>
  <c r="E129"/>
  <c r="D129" s="1"/>
  <c r="C129" s="1"/>
  <c r="B129"/>
  <c r="P128"/>
  <c r="H128"/>
  <c r="D128"/>
  <c r="C128" s="1"/>
  <c r="P127"/>
  <c r="H127"/>
  <c r="D127"/>
  <c r="C127" s="1"/>
  <c r="P126"/>
  <c r="H126"/>
  <c r="D126"/>
  <c r="P125"/>
  <c r="H125"/>
  <c r="D125"/>
  <c r="P124"/>
  <c r="H124"/>
  <c r="D124"/>
  <c r="C124" s="1"/>
  <c r="P123"/>
  <c r="H123"/>
  <c r="D123"/>
  <c r="C123" s="1"/>
  <c r="P122"/>
  <c r="H122"/>
  <c r="D122"/>
  <c r="P121"/>
  <c r="H121"/>
  <c r="D121"/>
  <c r="Z120"/>
  <c r="Y120"/>
  <c r="X120"/>
  <c r="W120"/>
  <c r="V120"/>
  <c r="U120"/>
  <c r="T120"/>
  <c r="S120"/>
  <c r="R120"/>
  <c r="P120" s="1"/>
  <c r="Q120"/>
  <c r="O120"/>
  <c r="N120"/>
  <c r="M120"/>
  <c r="L120"/>
  <c r="K120"/>
  <c r="J120"/>
  <c r="H120" s="1"/>
  <c r="I120"/>
  <c r="G120"/>
  <c r="F120"/>
  <c r="D120" s="1"/>
  <c r="C120" s="1"/>
  <c r="E120"/>
  <c r="B120"/>
  <c r="P119"/>
  <c r="H119"/>
  <c r="D119"/>
  <c r="C119"/>
  <c r="P118"/>
  <c r="H118"/>
  <c r="D118"/>
  <c r="C118"/>
  <c r="P116"/>
  <c r="H116"/>
  <c r="D116"/>
  <c r="C116"/>
  <c r="P115"/>
  <c r="H115"/>
  <c r="D115"/>
  <c r="C115"/>
  <c r="P114"/>
  <c r="H114"/>
  <c r="D114"/>
  <c r="C114"/>
  <c r="P113"/>
  <c r="H113"/>
  <c r="D113"/>
  <c r="C113"/>
  <c r="P112"/>
  <c r="H112"/>
  <c r="D112"/>
  <c r="C112"/>
  <c r="P111"/>
  <c r="H111"/>
  <c r="D111"/>
  <c r="C111"/>
  <c r="P110"/>
  <c r="H110"/>
  <c r="D110"/>
  <c r="C110"/>
  <c r="P109"/>
  <c r="H109"/>
  <c r="D109"/>
  <c r="C109"/>
  <c r="P108"/>
  <c r="H108"/>
  <c r="D108"/>
  <c r="C108"/>
  <c r="P107"/>
  <c r="H107"/>
  <c r="D107"/>
  <c r="C107"/>
  <c r="P106"/>
  <c r="H106"/>
  <c r="D106"/>
  <c r="C106"/>
  <c r="Z105"/>
  <c r="Y105"/>
  <c r="X105"/>
  <c r="W105"/>
  <c r="V105"/>
  <c r="U105"/>
  <c r="T105"/>
  <c r="S105"/>
  <c r="R105"/>
  <c r="Q105"/>
  <c r="O105"/>
  <c r="N105"/>
  <c r="M105"/>
  <c r="L105"/>
  <c r="K105"/>
  <c r="J105"/>
  <c r="I105"/>
  <c r="H105" s="1"/>
  <c r="G105"/>
  <c r="F105"/>
  <c r="E105"/>
  <c r="D105" s="1"/>
  <c r="B105"/>
  <c r="P104"/>
  <c r="H104"/>
  <c r="D104"/>
  <c r="C104" s="1"/>
  <c r="P103"/>
  <c r="H103"/>
  <c r="D103"/>
  <c r="C103" s="1"/>
  <c r="P102"/>
  <c r="H102"/>
  <c r="D102"/>
  <c r="C102" s="1"/>
  <c r="P101"/>
  <c r="H101"/>
  <c r="D101"/>
  <c r="C101" s="1"/>
  <c r="P100"/>
  <c r="H100"/>
  <c r="D100"/>
  <c r="C100" s="1"/>
  <c r="P99"/>
  <c r="H99"/>
  <c r="D99"/>
  <c r="C99" s="1"/>
  <c r="P98"/>
  <c r="H98"/>
  <c r="D98"/>
  <c r="C98" s="1"/>
  <c r="P97"/>
  <c r="H97"/>
  <c r="D97"/>
  <c r="C97" s="1"/>
  <c r="P96"/>
  <c r="H96"/>
  <c r="D96"/>
  <c r="C96" s="1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 s="1"/>
  <c r="B95"/>
  <c r="P94"/>
  <c r="H94"/>
  <c r="C94" s="1"/>
  <c r="D94"/>
  <c r="P93"/>
  <c r="H93"/>
  <c r="C93" s="1"/>
  <c r="D93"/>
  <c r="P92"/>
  <c r="H92"/>
  <c r="C92" s="1"/>
  <c r="D92"/>
  <c r="P91"/>
  <c r="H91"/>
  <c r="C91" s="1"/>
  <c r="D91"/>
  <c r="P90"/>
  <c r="H90"/>
  <c r="C90" s="1"/>
  <c r="D90"/>
  <c r="P89"/>
  <c r="H89"/>
  <c r="C89" s="1"/>
  <c r="D89"/>
  <c r="P88"/>
  <c r="H88"/>
  <c r="C88" s="1"/>
  <c r="D88"/>
  <c r="P87"/>
  <c r="H87"/>
  <c r="C87" s="1"/>
  <c r="D87"/>
  <c r="Z86"/>
  <c r="Y86"/>
  <c r="X86"/>
  <c r="W86"/>
  <c r="V86"/>
  <c r="U86"/>
  <c r="T86"/>
  <c r="S86"/>
  <c r="R86"/>
  <c r="Q86"/>
  <c r="P86" s="1"/>
  <c r="O86"/>
  <c r="N86"/>
  <c r="M86"/>
  <c r="L86"/>
  <c r="K86"/>
  <c r="J86"/>
  <c r="I86"/>
  <c r="H86" s="1"/>
  <c r="G86"/>
  <c r="F86"/>
  <c r="E86"/>
  <c r="B86"/>
  <c r="P85"/>
  <c r="H85"/>
  <c r="D85"/>
  <c r="C85" s="1"/>
  <c r="P84"/>
  <c r="H84"/>
  <c r="D84"/>
  <c r="P83"/>
  <c r="H83"/>
  <c r="D83"/>
  <c r="P82"/>
  <c r="H82"/>
  <c r="D82"/>
  <c r="C82" s="1"/>
  <c r="P81"/>
  <c r="H81"/>
  <c r="D81"/>
  <c r="C81" s="1"/>
  <c r="P80"/>
  <c r="H80"/>
  <c r="D80"/>
  <c r="P79"/>
  <c r="H79"/>
  <c r="D79"/>
  <c r="P78"/>
  <c r="H78"/>
  <c r="D78"/>
  <c r="C78" s="1"/>
  <c r="P77"/>
  <c r="H77"/>
  <c r="D77"/>
  <c r="C77" s="1"/>
  <c r="P76"/>
  <c r="H76"/>
  <c r="D76"/>
  <c r="P75"/>
  <c r="H75"/>
  <c r="D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 s="1"/>
  <c r="B74"/>
  <c r="P73"/>
  <c r="H73"/>
  <c r="C73" s="1"/>
  <c r="D73"/>
  <c r="P72"/>
  <c r="H72"/>
  <c r="C72" s="1"/>
  <c r="D72"/>
  <c r="P71"/>
  <c r="H71"/>
  <c r="C71" s="1"/>
  <c r="D71"/>
  <c r="P70"/>
  <c r="H70"/>
  <c r="C70" s="1"/>
  <c r="D70"/>
  <c r="P69"/>
  <c r="H69"/>
  <c r="C69" s="1"/>
  <c r="D69"/>
  <c r="P68"/>
  <c r="H68"/>
  <c r="C68" s="1"/>
  <c r="D68"/>
  <c r="P67"/>
  <c r="H67"/>
  <c r="C67" s="1"/>
  <c r="D67"/>
  <c r="P66"/>
  <c r="H66"/>
  <c r="C66" s="1"/>
  <c r="D66"/>
  <c r="P65"/>
  <c r="H65"/>
  <c r="C65" s="1"/>
  <c r="D65"/>
  <c r="P64"/>
  <c r="H64"/>
  <c r="C64" s="1"/>
  <c r="D64"/>
  <c r="Z63"/>
  <c r="Y63"/>
  <c r="X63"/>
  <c r="W63"/>
  <c r="V63"/>
  <c r="U63"/>
  <c r="T63"/>
  <c r="S63"/>
  <c r="R63"/>
  <c r="Q63"/>
  <c r="P63" s="1"/>
  <c r="O63"/>
  <c r="N63"/>
  <c r="M63"/>
  <c r="L63"/>
  <c r="K63"/>
  <c r="J63"/>
  <c r="I63"/>
  <c r="G63"/>
  <c r="F63"/>
  <c r="E63"/>
  <c r="B63"/>
  <c r="P62"/>
  <c r="H62"/>
  <c r="D62"/>
  <c r="C62" s="1"/>
  <c r="P61"/>
  <c r="H61"/>
  <c r="D61"/>
  <c r="P60"/>
  <c r="H60"/>
  <c r="D60"/>
  <c r="P59"/>
  <c r="H59"/>
  <c r="D59"/>
  <c r="C59" s="1"/>
  <c r="P58"/>
  <c r="H58"/>
  <c r="D58"/>
  <c r="C58" s="1"/>
  <c r="P57"/>
  <c r="H57"/>
  <c r="D57"/>
  <c r="P56"/>
  <c r="H56"/>
  <c r="D56"/>
  <c r="P55"/>
  <c r="H55"/>
  <c r="D55"/>
  <c r="C55" s="1"/>
  <c r="P54"/>
  <c r="H54"/>
  <c r="D54"/>
  <c r="C54" s="1"/>
  <c r="P53"/>
  <c r="H53"/>
  <c r="D53"/>
  <c r="Z52"/>
  <c r="Y52"/>
  <c r="X52"/>
  <c r="W52"/>
  <c r="V52"/>
  <c r="U52"/>
  <c r="T52"/>
  <c r="S52"/>
  <c r="R52"/>
  <c r="P52" s="1"/>
  <c r="Q52"/>
  <c r="O52"/>
  <c r="N52"/>
  <c r="M52"/>
  <c r="L52"/>
  <c r="K52"/>
  <c r="J52"/>
  <c r="H52" s="1"/>
  <c r="I52"/>
  <c r="G52"/>
  <c r="F52"/>
  <c r="D52" s="1"/>
  <c r="C52" s="1"/>
  <c r="E52"/>
  <c r="B52"/>
  <c r="P51"/>
  <c r="H51"/>
  <c r="C51" s="1"/>
  <c r="D51"/>
  <c r="P50"/>
  <c r="H50"/>
  <c r="C50" s="1"/>
  <c r="D50"/>
  <c r="P48"/>
  <c r="H48"/>
  <c r="C48" s="1"/>
  <c r="D48"/>
  <c r="P47"/>
  <c r="H47"/>
  <c r="C47" s="1"/>
  <c r="D47"/>
  <c r="P46"/>
  <c r="H46"/>
  <c r="C46" s="1"/>
  <c r="D46"/>
  <c r="P45"/>
  <c r="H45"/>
  <c r="C45" s="1"/>
  <c r="D45"/>
  <c r="P44"/>
  <c r="H44"/>
  <c r="C44" s="1"/>
  <c r="D44"/>
  <c r="P43"/>
  <c r="H43"/>
  <c r="C43" s="1"/>
  <c r="D43"/>
  <c r="P42"/>
  <c r="H42"/>
  <c r="C42" s="1"/>
  <c r="D42"/>
  <c r="P41"/>
  <c r="H41"/>
  <c r="C41" s="1"/>
  <c r="D41"/>
  <c r="Z40"/>
  <c r="Y40"/>
  <c r="X40"/>
  <c r="W40"/>
  <c r="V40"/>
  <c r="U40"/>
  <c r="T40"/>
  <c r="S40"/>
  <c r="R40"/>
  <c r="Q40"/>
  <c r="P40" s="1"/>
  <c r="O40"/>
  <c r="N40"/>
  <c r="M40"/>
  <c r="L40"/>
  <c r="K40"/>
  <c r="J40"/>
  <c r="I40"/>
  <c r="G40"/>
  <c r="F40"/>
  <c r="E40"/>
  <c r="B40"/>
  <c r="P39"/>
  <c r="H39"/>
  <c r="D39"/>
  <c r="C39" s="1"/>
  <c r="P38"/>
  <c r="H38"/>
  <c r="D38"/>
  <c r="P37"/>
  <c r="H37"/>
  <c r="D37"/>
  <c r="P36"/>
  <c r="H36"/>
  <c r="D36"/>
  <c r="C36" s="1"/>
  <c r="P35"/>
  <c r="H35"/>
  <c r="D35"/>
  <c r="C35" s="1"/>
  <c r="P34"/>
  <c r="H34"/>
  <c r="D34"/>
  <c r="P33"/>
  <c r="H33"/>
  <c r="D33"/>
  <c r="P32"/>
  <c r="H32"/>
  <c r="D32"/>
  <c r="C32" s="1"/>
  <c r="P31"/>
  <c r="H31"/>
  <c r="D31"/>
  <c r="C31" s="1"/>
  <c r="P30"/>
  <c r="H30"/>
  <c r="D30"/>
  <c r="X29"/>
  <c r="P29" s="1"/>
  <c r="H29"/>
  <c r="F29"/>
  <c r="D29"/>
  <c r="Z28"/>
  <c r="Y28"/>
  <c r="X28"/>
  <c r="W28"/>
  <c r="V28"/>
  <c r="U28"/>
  <c r="T28"/>
  <c r="S28"/>
  <c r="R28"/>
  <c r="P28" s="1"/>
  <c r="Q28"/>
  <c r="O28"/>
  <c r="N28"/>
  <c r="M28"/>
  <c r="L28"/>
  <c r="K28"/>
  <c r="J28"/>
  <c r="H28" s="1"/>
  <c r="I28"/>
  <c r="G28"/>
  <c r="F28"/>
  <c r="D28" s="1"/>
  <c r="E28"/>
  <c r="P27"/>
  <c r="H27"/>
  <c r="D27"/>
  <c r="C27" s="1"/>
  <c r="P26"/>
  <c r="H26"/>
  <c r="D26"/>
  <c r="C26" s="1"/>
  <c r="P25"/>
  <c r="H25"/>
  <c r="D25"/>
  <c r="P24"/>
  <c r="H24"/>
  <c r="D24"/>
  <c r="P23"/>
  <c r="H23"/>
  <c r="D23"/>
  <c r="C23" s="1"/>
  <c r="P22"/>
  <c r="H22"/>
  <c r="D22"/>
  <c r="C22" s="1"/>
  <c r="P21"/>
  <c r="H21"/>
  <c r="D21"/>
  <c r="P20"/>
  <c r="H20"/>
  <c r="D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 s="1"/>
  <c r="B19"/>
  <c r="P18"/>
  <c r="H18"/>
  <c r="C18" s="1"/>
  <c r="D18"/>
  <c r="P17"/>
  <c r="H17"/>
  <c r="C17" s="1"/>
  <c r="D17"/>
  <c r="P16"/>
  <c r="H16"/>
  <c r="C16" s="1"/>
  <c r="D16"/>
  <c r="P15"/>
  <c r="H15"/>
  <c r="C15" s="1"/>
  <c r="D15"/>
  <c r="P14"/>
  <c r="H14"/>
  <c r="C14" s="1"/>
  <c r="D14"/>
  <c r="P13"/>
  <c r="H13"/>
  <c r="C13" s="1"/>
  <c r="D13"/>
  <c r="P12"/>
  <c r="H12"/>
  <c r="C12" s="1"/>
  <c r="D12"/>
  <c r="P11"/>
  <c r="H11"/>
  <c r="C11" s="1"/>
  <c r="D11"/>
  <c r="P10"/>
  <c r="H10"/>
  <c r="C10" s="1"/>
  <c r="D10"/>
  <c r="P9"/>
  <c r="H9"/>
  <c r="C9" s="1"/>
  <c r="D9"/>
  <c r="P8"/>
  <c r="H8"/>
  <c r="C8" s="1"/>
  <c r="D8"/>
  <c r="Z7"/>
  <c r="Y7"/>
  <c r="Y6" s="1"/>
  <c r="X7"/>
  <c r="W7"/>
  <c r="W6" s="1"/>
  <c r="V7"/>
  <c r="U7"/>
  <c r="U6" s="1"/>
  <c r="T7"/>
  <c r="S7"/>
  <c r="S6" s="1"/>
  <c r="R7"/>
  <c r="Q7"/>
  <c r="O7"/>
  <c r="O6" s="1"/>
  <c r="N7"/>
  <c r="M7"/>
  <c r="M6" s="1"/>
  <c r="L7"/>
  <c r="K7"/>
  <c r="K6" s="1"/>
  <c r="J7"/>
  <c r="I7"/>
  <c r="G7"/>
  <c r="G6" s="1"/>
  <c r="F7"/>
  <c r="E7"/>
  <c r="B7"/>
  <c r="Z6"/>
  <c r="X6"/>
  <c r="V6"/>
  <c r="T6"/>
  <c r="R6"/>
  <c r="N6"/>
  <c r="L6"/>
  <c r="J6"/>
  <c r="F6"/>
  <c r="B6"/>
  <c r="C28" l="1"/>
  <c r="C244"/>
  <c r="D7"/>
  <c r="E6"/>
  <c r="P264"/>
  <c r="R262"/>
  <c r="C20"/>
  <c r="C24"/>
  <c r="C33"/>
  <c r="C37"/>
  <c r="C56"/>
  <c r="C60"/>
  <c r="P219"/>
  <c r="C226"/>
  <c r="C230"/>
  <c r="C256"/>
  <c r="H283"/>
  <c r="C305"/>
  <c r="H333"/>
  <c r="C350"/>
  <c r="C354"/>
  <c r="C380"/>
  <c r="C388"/>
  <c r="C389"/>
  <c r="P393"/>
  <c r="U392"/>
  <c r="U1421" s="1"/>
  <c r="Y392"/>
  <c r="F398"/>
  <c r="P407"/>
  <c r="C414"/>
  <c r="C418"/>
  <c r="C433"/>
  <c r="C437"/>
  <c r="C438"/>
  <c r="H447"/>
  <c r="C455"/>
  <c r="C459"/>
  <c r="P494"/>
  <c r="F502"/>
  <c r="H525"/>
  <c r="C539"/>
  <c r="C546"/>
  <c r="C547"/>
  <c r="H552"/>
  <c r="C594"/>
  <c r="C623"/>
  <c r="C627"/>
  <c r="P642"/>
  <c r="C647"/>
  <c r="H7"/>
  <c r="I6"/>
  <c r="H398"/>
  <c r="J392"/>
  <c r="D452"/>
  <c r="F446"/>
  <c r="D503"/>
  <c r="E502"/>
  <c r="D566"/>
  <c r="F551"/>
  <c r="H683"/>
  <c r="J664"/>
  <c r="D1005"/>
  <c r="F964"/>
  <c r="C21"/>
  <c r="C25"/>
  <c r="C29"/>
  <c r="C30"/>
  <c r="C34"/>
  <c r="C38"/>
  <c r="D40"/>
  <c r="C53"/>
  <c r="C57"/>
  <c r="C61"/>
  <c r="D63"/>
  <c r="C75"/>
  <c r="C79"/>
  <c r="C83"/>
  <c r="P105"/>
  <c r="C105" s="1"/>
  <c r="P262"/>
  <c r="H272"/>
  <c r="C1027"/>
  <c r="P7"/>
  <c r="Q6"/>
  <c r="D264"/>
  <c r="C264" s="1"/>
  <c r="F262"/>
  <c r="P398"/>
  <c r="R392"/>
  <c r="H452"/>
  <c r="J446"/>
  <c r="H503"/>
  <c r="I502"/>
  <c r="H566"/>
  <c r="J551"/>
  <c r="H808"/>
  <c r="J807"/>
  <c r="G831"/>
  <c r="D832"/>
  <c r="D859"/>
  <c r="F831"/>
  <c r="H887"/>
  <c r="I831"/>
  <c r="P1135"/>
  <c r="Q1111"/>
  <c r="S1393"/>
  <c r="P1393" s="1"/>
  <c r="P1395"/>
  <c r="D1407"/>
  <c r="E1405"/>
  <c r="D1405" s="1"/>
  <c r="Y1421"/>
  <c r="H40"/>
  <c r="H63"/>
  <c r="C76"/>
  <c r="C80"/>
  <c r="C84"/>
  <c r="D86"/>
  <c r="C86" s="1"/>
  <c r="C121"/>
  <c r="C125"/>
  <c r="P152"/>
  <c r="C152" s="1"/>
  <c r="C162"/>
  <c r="C166"/>
  <c r="C170"/>
  <c r="C174"/>
  <c r="C175"/>
  <c r="P189"/>
  <c r="C189" s="1"/>
  <c r="C198"/>
  <c r="C202"/>
  <c r="C228"/>
  <c r="H244"/>
  <c r="C253"/>
  <c r="C268"/>
  <c r="D272"/>
  <c r="D304"/>
  <c r="C307"/>
  <c r="C311"/>
  <c r="C312"/>
  <c r="C348"/>
  <c r="C352"/>
  <c r="H372"/>
  <c r="C372" s="1"/>
  <c r="C386"/>
  <c r="S392"/>
  <c r="S1421" s="1"/>
  <c r="W392"/>
  <c r="W1421" s="1"/>
  <c r="B392"/>
  <c r="V392"/>
  <c r="V1421" s="1"/>
  <c r="Z392"/>
  <c r="H428"/>
  <c r="C428" s="1"/>
  <c r="K446"/>
  <c r="O446"/>
  <c r="H473"/>
  <c r="C473" s="1"/>
  <c r="C481"/>
  <c r="M502"/>
  <c r="K551"/>
  <c r="O551"/>
  <c r="N551"/>
  <c r="N1421" s="1"/>
  <c r="C567"/>
  <c r="C571"/>
  <c r="C575"/>
  <c r="H587"/>
  <c r="C587" s="1"/>
  <c r="C596"/>
  <c r="C597"/>
  <c r="H616"/>
  <c r="D642"/>
  <c r="C642" s="1"/>
  <c r="C649"/>
  <c r="C650"/>
  <c r="H807"/>
  <c r="H264"/>
  <c r="J262"/>
  <c r="H262" s="1"/>
  <c r="P452"/>
  <c r="R446"/>
  <c r="R1421" s="1"/>
  <c r="P503"/>
  <c r="Q502"/>
  <c r="P502" s="1"/>
  <c r="P566"/>
  <c r="R551"/>
  <c r="P729"/>
  <c r="Q728"/>
  <c r="P961"/>
  <c r="R957"/>
  <c r="P957" s="1"/>
  <c r="P1316"/>
  <c r="Q1274"/>
  <c r="O1421"/>
  <c r="C122"/>
  <c r="C126"/>
  <c r="C163"/>
  <c r="C167"/>
  <c r="C171"/>
  <c r="C199"/>
  <c r="C203"/>
  <c r="C204"/>
  <c r="H219"/>
  <c r="C219" s="1"/>
  <c r="C229"/>
  <c r="P244"/>
  <c r="C250"/>
  <c r="C254"/>
  <c r="D262"/>
  <c r="C265"/>
  <c r="C269"/>
  <c r="P272"/>
  <c r="D283"/>
  <c r="C283" s="1"/>
  <c r="H304"/>
  <c r="C308"/>
  <c r="D333"/>
  <c r="C333" s="1"/>
  <c r="C349"/>
  <c r="C353"/>
  <c r="P372"/>
  <c r="C383"/>
  <c r="C387"/>
  <c r="H393"/>
  <c r="C393" s="1"/>
  <c r="M392"/>
  <c r="M1421" s="1"/>
  <c r="H407"/>
  <c r="C407" s="1"/>
  <c r="C417"/>
  <c r="P428"/>
  <c r="C432"/>
  <c r="C436"/>
  <c r="D447"/>
  <c r="C447" s="1"/>
  <c r="S446"/>
  <c r="W446"/>
  <c r="B446"/>
  <c r="B1421" s="1"/>
  <c r="V446"/>
  <c r="Z446"/>
  <c r="Z1421" s="1"/>
  <c r="C454"/>
  <c r="C458"/>
  <c r="P473"/>
  <c r="C478"/>
  <c r="C482"/>
  <c r="C483"/>
  <c r="H494"/>
  <c r="P497"/>
  <c r="C497" s="1"/>
  <c r="G502"/>
  <c r="G1421" s="1"/>
  <c r="D525"/>
  <c r="C525" s="1"/>
  <c r="C538"/>
  <c r="C542"/>
  <c r="D552"/>
  <c r="C552" s="1"/>
  <c r="S551"/>
  <c r="W551"/>
  <c r="B551"/>
  <c r="V551"/>
  <c r="Z551"/>
  <c r="C568"/>
  <c r="C572"/>
  <c r="C576"/>
  <c r="C577"/>
  <c r="P587"/>
  <c r="C593"/>
  <c r="P616"/>
  <c r="C616" s="1"/>
  <c r="C622"/>
  <c r="C626"/>
  <c r="H642"/>
  <c r="I664"/>
  <c r="H664" s="1"/>
  <c r="D683"/>
  <c r="F664"/>
  <c r="H729"/>
  <c r="I728"/>
  <c r="D808"/>
  <c r="F807"/>
  <c r="D887"/>
  <c r="E831"/>
  <c r="D831" s="1"/>
  <c r="H961"/>
  <c r="J957"/>
  <c r="H957" s="1"/>
  <c r="H1067"/>
  <c r="C1067" s="1"/>
  <c r="J1035"/>
  <c r="H1035" s="1"/>
  <c r="P1129"/>
  <c r="R1111"/>
  <c r="S1274"/>
  <c r="P1290"/>
  <c r="H1316"/>
  <c r="I1274"/>
  <c r="E392"/>
  <c r="I392"/>
  <c r="H392" s="1"/>
  <c r="Q392"/>
  <c r="E446"/>
  <c r="D446" s="1"/>
  <c r="I446"/>
  <c r="H446" s="1"/>
  <c r="Q446"/>
  <c r="P446" s="1"/>
  <c r="E551"/>
  <c r="D551" s="1"/>
  <c r="I551"/>
  <c r="Q551"/>
  <c r="C662"/>
  <c r="P670"/>
  <c r="C712"/>
  <c r="M728"/>
  <c r="S728"/>
  <c r="W728"/>
  <c r="C758"/>
  <c r="C1032"/>
  <c r="C1275"/>
  <c r="P683"/>
  <c r="R664"/>
  <c r="P808"/>
  <c r="R807"/>
  <c r="P807" s="1"/>
  <c r="K831"/>
  <c r="K1421" s="1"/>
  <c r="H832"/>
  <c r="H859"/>
  <c r="J831"/>
  <c r="P887"/>
  <c r="Q831"/>
  <c r="H1005"/>
  <c r="J964"/>
  <c r="H964" s="1"/>
  <c r="G1274"/>
  <c r="D1290"/>
  <c r="H1407"/>
  <c r="I1405"/>
  <c r="C658"/>
  <c r="D664"/>
  <c r="C685"/>
  <c r="C709"/>
  <c r="L728"/>
  <c r="L1421" s="1"/>
  <c r="T728"/>
  <c r="T1421" s="1"/>
  <c r="X728"/>
  <c r="X1421" s="1"/>
  <c r="G728"/>
  <c r="P742"/>
  <c r="C742" s="1"/>
  <c r="C751"/>
  <c r="C755"/>
  <c r="P770"/>
  <c r="C770" s="1"/>
  <c r="C773"/>
  <c r="H780"/>
  <c r="B807"/>
  <c r="V807"/>
  <c r="C809"/>
  <c r="C813"/>
  <c r="U831"/>
  <c r="Y831"/>
  <c r="C943"/>
  <c r="D964"/>
  <c r="K964"/>
  <c r="O964"/>
  <c r="N964"/>
  <c r="C1015"/>
  <c r="D1046"/>
  <c r="C1046" s="1"/>
  <c r="C1062"/>
  <c r="C1146"/>
  <c r="C1361"/>
  <c r="K1393"/>
  <c r="H1393" s="1"/>
  <c r="D729"/>
  <c r="C729" s="1"/>
  <c r="E728"/>
  <c r="D728" s="1"/>
  <c r="S831"/>
  <c r="P832"/>
  <c r="P859"/>
  <c r="R831"/>
  <c r="D961"/>
  <c r="C961" s="1"/>
  <c r="F957"/>
  <c r="D957" s="1"/>
  <c r="P1005"/>
  <c r="R964"/>
  <c r="K1274"/>
  <c r="H1290"/>
  <c r="D1316"/>
  <c r="C1316" s="1"/>
  <c r="E1274"/>
  <c r="D1395"/>
  <c r="C1395" s="1"/>
  <c r="G1393"/>
  <c r="D1393" s="1"/>
  <c r="P1407"/>
  <c r="Q1405"/>
  <c r="P664"/>
  <c r="H670"/>
  <c r="C670" s="1"/>
  <c r="C752"/>
  <c r="C756"/>
  <c r="C774"/>
  <c r="C778"/>
  <c r="P780"/>
  <c r="C780" s="1"/>
  <c r="C805"/>
  <c r="C806"/>
  <c r="D807"/>
  <c r="C810"/>
  <c r="C814"/>
  <c r="B831"/>
  <c r="V831"/>
  <c r="Z831"/>
  <c r="L964"/>
  <c r="T964"/>
  <c r="X964"/>
  <c r="P964" s="1"/>
  <c r="D995"/>
  <c r="C995" s="1"/>
  <c r="D1035"/>
  <c r="S1035"/>
  <c r="P1035" s="1"/>
  <c r="W1035"/>
  <c r="C1164"/>
  <c r="C1227"/>
  <c r="P1177"/>
  <c r="Q1176"/>
  <c r="P1176" s="1"/>
  <c r="P1175" s="1"/>
  <c r="P1331"/>
  <c r="R1329"/>
  <c r="P1329" s="1"/>
  <c r="C1061"/>
  <c r="C1083"/>
  <c r="C1087"/>
  <c r="P1104"/>
  <c r="C1115"/>
  <c r="C1119"/>
  <c r="H1129"/>
  <c r="C1129" s="1"/>
  <c r="H1135"/>
  <c r="C1140"/>
  <c r="C1142"/>
  <c r="C1144"/>
  <c r="C1150"/>
  <c r="C1154"/>
  <c r="C1158"/>
  <c r="C1162"/>
  <c r="C1181"/>
  <c r="C1185"/>
  <c r="C1189"/>
  <c r="C1193"/>
  <c r="C1197"/>
  <c r="C1201"/>
  <c r="C1205"/>
  <c r="C1209"/>
  <c r="C1213"/>
  <c r="C1217"/>
  <c r="C1241"/>
  <c r="C1245"/>
  <c r="C1249"/>
  <c r="C1253"/>
  <c r="D1257"/>
  <c r="L1333"/>
  <c r="T1333"/>
  <c r="X1333"/>
  <c r="H1400"/>
  <c r="D1417"/>
  <c r="D1177"/>
  <c r="E1176"/>
  <c r="D1176" s="1"/>
  <c r="C1176" s="1"/>
  <c r="D1331"/>
  <c r="F1329"/>
  <c r="D1329" s="1"/>
  <c r="C1059"/>
  <c r="P1067"/>
  <c r="P1081"/>
  <c r="C1081" s="1"/>
  <c r="C1085"/>
  <c r="C1089"/>
  <c r="C1093"/>
  <c r="D1104"/>
  <c r="C1104" s="1"/>
  <c r="D1111"/>
  <c r="C1113"/>
  <c r="C1117"/>
  <c r="C1121"/>
  <c r="K1111"/>
  <c r="H1111" s="1"/>
  <c r="O1111"/>
  <c r="C1136"/>
  <c r="C1141"/>
  <c r="C1143"/>
  <c r="C1145"/>
  <c r="C1148"/>
  <c r="C1152"/>
  <c r="C1156"/>
  <c r="C1160"/>
  <c r="C1179"/>
  <c r="C1183"/>
  <c r="C1187"/>
  <c r="C1191"/>
  <c r="C1195"/>
  <c r="C1199"/>
  <c r="C1203"/>
  <c r="C1207"/>
  <c r="C1211"/>
  <c r="C1215"/>
  <c r="H1227"/>
  <c r="H1240"/>
  <c r="C1240" s="1"/>
  <c r="C1243"/>
  <c r="C1247"/>
  <c r="C1251"/>
  <c r="C1255"/>
  <c r="C1261"/>
  <c r="C1265"/>
  <c r="D1267"/>
  <c r="C1267" s="1"/>
  <c r="P1271"/>
  <c r="C1271" s="1"/>
  <c r="C1278"/>
  <c r="C1282"/>
  <c r="C1286"/>
  <c r="D1304"/>
  <c r="D1310"/>
  <c r="C1312"/>
  <c r="C1320"/>
  <c r="C1324"/>
  <c r="C1328"/>
  <c r="D1333"/>
  <c r="C1336"/>
  <c r="C1340"/>
  <c r="C1344"/>
  <c r="C1348"/>
  <c r="C1352"/>
  <c r="C1356"/>
  <c r="C1360"/>
  <c r="C1364"/>
  <c r="C1368"/>
  <c r="C1372"/>
  <c r="C1376"/>
  <c r="C1380"/>
  <c r="C1384"/>
  <c r="C1388"/>
  <c r="C1392"/>
  <c r="C1406"/>
  <c r="L1405"/>
  <c r="T1405"/>
  <c r="X1405"/>
  <c r="C1411"/>
  <c r="P1417"/>
  <c r="H1177"/>
  <c r="I1176"/>
  <c r="H1176" s="1"/>
  <c r="H1331"/>
  <c r="J1329"/>
  <c r="H1329" s="1"/>
  <c r="C1060"/>
  <c r="C1135"/>
  <c r="C1139"/>
  <c r="K1257"/>
  <c r="H1257" s="1"/>
  <c r="O1257"/>
  <c r="S1257"/>
  <c r="P1257" s="1"/>
  <c r="W1257"/>
  <c r="L1274"/>
  <c r="T1274"/>
  <c r="X1274"/>
  <c r="C1279"/>
  <c r="C1283"/>
  <c r="C1287"/>
  <c r="H1304"/>
  <c r="H1310"/>
  <c r="C1313"/>
  <c r="C1317"/>
  <c r="C1321"/>
  <c r="C1325"/>
  <c r="H1333"/>
  <c r="C1337"/>
  <c r="C1341"/>
  <c r="C1345"/>
  <c r="C1349"/>
  <c r="C1353"/>
  <c r="C1357"/>
  <c r="C1365"/>
  <c r="C1369"/>
  <c r="C1373"/>
  <c r="C1377"/>
  <c r="C1381"/>
  <c r="C1389"/>
  <c r="D1400"/>
  <c r="C1400" s="1"/>
  <c r="O1405"/>
  <c r="S1405"/>
  <c r="W1405"/>
  <c r="C1408"/>
  <c r="F1421" l="1"/>
  <c r="P1174"/>
  <c r="C1175"/>
  <c r="Q1421"/>
  <c r="P6"/>
  <c r="E1421"/>
  <c r="D6"/>
  <c r="C1333"/>
  <c r="C1177"/>
  <c r="C807"/>
  <c r="C1393"/>
  <c r="C957"/>
  <c r="H1405"/>
  <c r="P551"/>
  <c r="C887"/>
  <c r="C304"/>
  <c r="P1111"/>
  <c r="H502"/>
  <c r="C503"/>
  <c r="J1421"/>
  <c r="C1304"/>
  <c r="C1331"/>
  <c r="C1257"/>
  <c r="P1405"/>
  <c r="C1405" s="1"/>
  <c r="D1274"/>
  <c r="C964"/>
  <c r="C664"/>
  <c r="C1290"/>
  <c r="P831"/>
  <c r="C551"/>
  <c r="P392"/>
  <c r="C808"/>
  <c r="C683"/>
  <c r="H831"/>
  <c r="C831" s="1"/>
  <c r="C832"/>
  <c r="C63"/>
  <c r="C40"/>
  <c r="C1005"/>
  <c r="C566"/>
  <c r="C452"/>
  <c r="I1421"/>
  <c r="H6"/>
  <c r="D398"/>
  <c r="C398" s="1"/>
  <c r="F392"/>
  <c r="D392" s="1"/>
  <c r="C392" s="1"/>
  <c r="H728"/>
  <c r="C728" s="1"/>
  <c r="D502"/>
  <c r="C502" s="1"/>
  <c r="C1310"/>
  <c r="C1111"/>
  <c r="C1329"/>
  <c r="C1417"/>
  <c r="C1035"/>
  <c r="H551"/>
  <c r="C446"/>
  <c r="H1274"/>
  <c r="C494"/>
  <c r="C262"/>
  <c r="P1274"/>
  <c r="P728"/>
  <c r="C272"/>
  <c r="C1407"/>
  <c r="C859"/>
  <c r="C7"/>
  <c r="P1173" l="1"/>
  <c r="C1174"/>
  <c r="H1421"/>
  <c r="D1421"/>
  <c r="C6"/>
  <c r="C1274"/>
  <c r="P1172" l="1"/>
  <c r="C1173"/>
  <c r="P1171" l="1"/>
  <c r="C1172"/>
  <c r="P1170" l="1"/>
  <c r="C1171"/>
  <c r="P1169" l="1"/>
  <c r="C1170"/>
  <c r="P1168" l="1"/>
  <c r="C1169"/>
  <c r="P1167" l="1"/>
  <c r="C1168"/>
  <c r="C1167" l="1"/>
  <c r="P1166"/>
  <c r="C1166" l="1"/>
  <c r="C1421" s="1"/>
  <c r="P1421"/>
</calcChain>
</file>

<file path=xl/sharedStrings.xml><?xml version="1.0" encoding="utf-8"?>
<sst xmlns="http://schemas.openxmlformats.org/spreadsheetml/2006/main" count="1449" uniqueCount="1164">
  <si>
    <t>2016年区直单位经费预算表</t>
    <phoneticPr fontId="3" type="noConversion"/>
  </si>
  <si>
    <t>编报单位：埔田镇人民政府</t>
    <phoneticPr fontId="3" type="noConversion"/>
  </si>
  <si>
    <t>单位：元</t>
  </si>
  <si>
    <t>科目名称</t>
  </si>
  <si>
    <t>实有及离退人数</t>
  </si>
  <si>
    <t>合计</t>
  </si>
  <si>
    <t>工资福利支出</t>
  </si>
  <si>
    <t>对个人和家庭的补助</t>
  </si>
  <si>
    <t>商品和服务支出</t>
  </si>
  <si>
    <t>其他资本性支出</t>
  </si>
  <si>
    <t>其他支出</t>
  </si>
  <si>
    <t>小计</t>
  </si>
  <si>
    <t>统发工资</t>
  </si>
  <si>
    <t>社会保障费</t>
  </si>
  <si>
    <t>奖励性绩效工资</t>
  </si>
  <si>
    <t>离退休费</t>
  </si>
  <si>
    <t>生活补助</t>
  </si>
  <si>
    <t>奖励金</t>
  </si>
  <si>
    <t>医疗费</t>
  </si>
  <si>
    <t>上级预安排指标</t>
  </si>
  <si>
    <t>上年结转指标</t>
  </si>
  <si>
    <t>其他</t>
  </si>
  <si>
    <t>公业务费</t>
  </si>
  <si>
    <t>福利费</t>
  </si>
  <si>
    <t>维修费</t>
  </si>
  <si>
    <t>收费业务费</t>
  </si>
  <si>
    <t>罚没办案经费</t>
  </si>
  <si>
    <t>其他费用</t>
  </si>
  <si>
    <t>一、一般公共服务</t>
  </si>
  <si>
    <t>人大事务</t>
  </si>
  <si>
    <t xml:space="preserve">  行政运行</t>
  </si>
  <si>
    <t xml:space="preserve">  一般行政管理事务</t>
  </si>
  <si>
    <t xml:space="preserve">  机关服务</t>
  </si>
  <si>
    <t xml:space="preserve">  人大会议</t>
  </si>
  <si>
    <t xml:space="preserve">  人大立法</t>
  </si>
  <si>
    <t xml:space="preserve">     人大监督</t>
  </si>
  <si>
    <t xml:space="preserve">     人大代表履职能力提升</t>
  </si>
  <si>
    <t xml:space="preserve">     代表工作</t>
  </si>
  <si>
    <t xml:space="preserve">     人大信访工作</t>
  </si>
  <si>
    <t xml:space="preserve">     事业运行</t>
  </si>
  <si>
    <t xml:space="preserve">     其他人大事务支出</t>
  </si>
  <si>
    <t>政协事务</t>
  </si>
  <si>
    <r>
      <t xml:space="preserve">    </t>
    </r>
    <r>
      <rPr>
        <sz val="11"/>
        <rFont val="宋体"/>
        <charset val="134"/>
      </rPr>
      <t>行政运行</t>
    </r>
  </si>
  <si>
    <t xml:space="preserve">  政协会议</t>
  </si>
  <si>
    <t xml:space="preserve">  委员视察</t>
  </si>
  <si>
    <t xml:space="preserve">  参政议政</t>
  </si>
  <si>
    <t xml:space="preserve">  事业运行</t>
  </si>
  <si>
    <t xml:space="preserve">  其他政协事务支出</t>
  </si>
  <si>
    <t>政府办公厅(室)及相关机构事务</t>
  </si>
  <si>
    <t xml:space="preserve">  专项服务</t>
  </si>
  <si>
    <t xml:space="preserve">  专项业务活动</t>
  </si>
  <si>
    <t xml:space="preserve">  政务公开审批</t>
  </si>
  <si>
    <t xml:space="preserve">  法制建设</t>
  </si>
  <si>
    <t xml:space="preserve">  信访事务</t>
  </si>
  <si>
    <t xml:space="preserve">     参事事务</t>
  </si>
  <si>
    <r>
      <t xml:space="preserve"> </t>
    </r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其他政府办公厅（室）及相关机构事务支出</t>
    </r>
  </si>
  <si>
    <t>发展与改革事务</t>
  </si>
  <si>
    <t xml:space="preserve">  战略规划与实施</t>
  </si>
  <si>
    <t xml:space="preserve">  日常经济运行调节</t>
  </si>
  <si>
    <t xml:space="preserve">  社会事业发展规划</t>
  </si>
  <si>
    <t xml:space="preserve">  经济体制改革研究</t>
  </si>
  <si>
    <t xml:space="preserve">  物价管理</t>
  </si>
  <si>
    <t xml:space="preserve">  应对气候变化管理事务</t>
  </si>
  <si>
    <t xml:space="preserve">  其他发展与改革事务支出</t>
  </si>
  <si>
    <t>统计信息事务</t>
  </si>
  <si>
    <t xml:space="preserve">  信息事务</t>
  </si>
  <si>
    <t xml:space="preserve">  专项统计业务</t>
  </si>
  <si>
    <t xml:space="preserve">  统计管理</t>
  </si>
  <si>
    <t xml:space="preserve">  专项普查活动</t>
  </si>
  <si>
    <t xml:space="preserve">  统计抽样调查</t>
  </si>
  <si>
    <t xml:space="preserve">  其他统计信息事务支出</t>
  </si>
  <si>
    <t>财政事务</t>
  </si>
  <si>
    <t xml:space="preserve">  预算改革业务</t>
  </si>
  <si>
    <t xml:space="preserve">  财政国库业务</t>
  </si>
  <si>
    <t xml:space="preserve">  财政监察</t>
  </si>
  <si>
    <t xml:space="preserve">  信息化建设</t>
  </si>
  <si>
    <t xml:space="preserve">  财政委托业务支出</t>
  </si>
  <si>
    <t xml:space="preserve">  其他财政事务支出</t>
  </si>
  <si>
    <t>税收事务</t>
  </si>
  <si>
    <t xml:space="preserve">  税务办案</t>
  </si>
  <si>
    <t xml:space="preserve">  税务登记证及发票管理</t>
  </si>
  <si>
    <t xml:space="preserve">  代扣代收代征税款手续费</t>
  </si>
  <si>
    <t xml:space="preserve">  税务宣传</t>
  </si>
  <si>
    <t xml:space="preserve">  协税护税</t>
  </si>
  <si>
    <t xml:space="preserve">  其他税收事务支出</t>
  </si>
  <si>
    <t>审计事务</t>
  </si>
  <si>
    <t xml:space="preserve">  审计业务</t>
  </si>
  <si>
    <t xml:space="preserve">  审计管理</t>
  </si>
  <si>
    <t xml:space="preserve">  其他审计事务支出</t>
  </si>
  <si>
    <t>海关事务</t>
  </si>
  <si>
    <t xml:space="preserve">  收费业务</t>
  </si>
  <si>
    <t xml:space="preserve">  缉私办案</t>
  </si>
  <si>
    <t xml:space="preserve">  口岸电子执法系统建设与维护</t>
  </si>
  <si>
    <t xml:space="preserve">  其他海关事务支出</t>
  </si>
  <si>
    <t>人力资源事务</t>
  </si>
  <si>
    <t xml:space="preserve">  政府特殊津贴</t>
  </si>
  <si>
    <t xml:space="preserve">  资助留学回国人员</t>
  </si>
  <si>
    <t xml:space="preserve">  军队转业干部安置</t>
  </si>
  <si>
    <t xml:space="preserve">  博士后日常经费</t>
  </si>
  <si>
    <t xml:space="preserve">  引进人才费用</t>
  </si>
  <si>
    <t xml:space="preserve">  公务员考核</t>
  </si>
  <si>
    <t xml:space="preserve">  公务员履职能力提升</t>
  </si>
  <si>
    <t xml:space="preserve">  公务员招考</t>
  </si>
  <si>
    <t xml:space="preserve">  公务员综合管理</t>
  </si>
  <si>
    <t xml:space="preserve">  其他人力资源事务支出</t>
  </si>
  <si>
    <t>纪检监察事务</t>
  </si>
  <si>
    <t xml:space="preserve">  大案要案查处</t>
  </si>
  <si>
    <t xml:space="preserve">  派驻派出机构</t>
  </si>
  <si>
    <t xml:space="preserve">  中央巡视</t>
  </si>
  <si>
    <t xml:space="preserve">  其他纪检监察事务支出</t>
  </si>
  <si>
    <t>商贸事务</t>
  </si>
  <si>
    <t xml:space="preserve">  对外贸易管理</t>
  </si>
  <si>
    <t xml:space="preserve">  国际经济合作</t>
  </si>
  <si>
    <t xml:space="preserve">  外资管理</t>
  </si>
  <si>
    <t xml:space="preserve">  国内贸易管理</t>
  </si>
  <si>
    <t xml:space="preserve">  招商引资</t>
  </si>
  <si>
    <t xml:space="preserve">  其他商贸事务支出</t>
  </si>
  <si>
    <t>知识产权事务</t>
  </si>
  <si>
    <t xml:space="preserve">  专利审批</t>
  </si>
  <si>
    <t xml:space="preserve">  国家知识产权战略</t>
  </si>
  <si>
    <t xml:space="preserve">  专利试点和产业化推进</t>
  </si>
  <si>
    <t xml:space="preserve">  专利执法</t>
  </si>
  <si>
    <t xml:space="preserve">  国际组织专项活动</t>
  </si>
  <si>
    <t xml:space="preserve">  知识产权宏观管理</t>
  </si>
  <si>
    <t xml:space="preserve">  其他知识产权事务支出</t>
  </si>
  <si>
    <t>工商行政管理事务</t>
  </si>
  <si>
    <t xml:space="preserve">  工商行政管理专项</t>
  </si>
  <si>
    <t xml:space="preserve">  执法办案专项</t>
  </si>
  <si>
    <t xml:space="preserve">  消费者权益保护</t>
  </si>
  <si>
    <t xml:space="preserve">  其他工商行政管理事务支出</t>
  </si>
  <si>
    <t>质量技术监督与检验检疫事务</t>
  </si>
  <si>
    <t xml:space="preserve">  出入境检验检疫行政执法和业务管理</t>
  </si>
  <si>
    <t xml:space="preserve">  出入境检验检疫技术支持</t>
  </si>
  <si>
    <t xml:space="preserve">  质量技术监督行政执法及业务管理</t>
  </si>
  <si>
    <t xml:space="preserve">  质量技术监督技术支持</t>
  </si>
  <si>
    <t xml:space="preserve">  认证认可监督管理</t>
  </si>
  <si>
    <t xml:space="preserve">  标准化管理</t>
  </si>
  <si>
    <t xml:space="preserve">  其他质量技术监督与检验检疫事务支出</t>
  </si>
  <si>
    <t>民族事务</t>
  </si>
  <si>
    <t xml:space="preserve">  民族工作专项</t>
  </si>
  <si>
    <t xml:space="preserve">  其他民族事务支出</t>
  </si>
  <si>
    <t>宗教事务</t>
  </si>
  <si>
    <t xml:space="preserve">  宗教工作专项</t>
  </si>
  <si>
    <t xml:space="preserve">  其他宗教事务支出</t>
  </si>
  <si>
    <t>港澳台侨事务</t>
  </si>
  <si>
    <t xml:space="preserve">  港澳事务</t>
  </si>
  <si>
    <t xml:space="preserve">  台湾事务</t>
  </si>
  <si>
    <t xml:space="preserve">  华侨事务</t>
  </si>
  <si>
    <t xml:space="preserve">  其他港澳台侨事务支出</t>
  </si>
  <si>
    <t>档案事务</t>
  </si>
  <si>
    <t xml:space="preserve">  档案馆</t>
  </si>
  <si>
    <t xml:space="preserve">  其他档案事务支出</t>
  </si>
  <si>
    <t>民主党派及工商联事务</t>
  </si>
  <si>
    <t xml:space="preserve">  其他民主党派及工商联事务支出</t>
  </si>
  <si>
    <t>群众团体事务</t>
  </si>
  <si>
    <t xml:space="preserve">  厂务公开</t>
  </si>
  <si>
    <t xml:space="preserve">  工会疗养休养</t>
  </si>
  <si>
    <t xml:space="preserve">  其他群众团体事务支出</t>
  </si>
  <si>
    <t>党委办公厅（室）及相关机构事务</t>
  </si>
  <si>
    <t xml:space="preserve">  专项业务</t>
  </si>
  <si>
    <t xml:space="preserve">  其他党委办公厅（室）及相关机构事务支出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</si>
  <si>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</si>
  <si>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</si>
  <si>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</si>
  <si>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</si>
  <si>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</si>
  <si>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</si>
  <si>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对外联络事务</t>
  </si>
  <si>
    <t xml:space="preserve">  其他对外联络事务支出</t>
  </si>
  <si>
    <t>其他共产党事务支出</t>
  </si>
  <si>
    <t xml:space="preserve">  其他共产党事务支出</t>
  </si>
  <si>
    <t>其他一般公共服务支出</t>
  </si>
  <si>
    <t xml:space="preserve">  国家赔偿费用支出</t>
  </si>
  <si>
    <t xml:space="preserve">  其他一般公共服务支出</t>
  </si>
  <si>
    <t>二、外交</t>
  </si>
  <si>
    <t>对外合作与交流</t>
  </si>
  <si>
    <t>其他外交支出</t>
  </si>
  <si>
    <t>三、国防</t>
  </si>
  <si>
    <t>民兵</t>
  </si>
  <si>
    <t>国防动员</t>
  </si>
  <si>
    <t xml:space="preserve">  兵役征集</t>
  </si>
  <si>
    <t xml:space="preserve">  经济动员</t>
  </si>
  <si>
    <t xml:space="preserve">  人民防空</t>
  </si>
  <si>
    <t xml:space="preserve">  交通战备</t>
  </si>
  <si>
    <t xml:space="preserve">  国防教育</t>
  </si>
  <si>
    <t xml:space="preserve">  其他国防动员支出</t>
  </si>
  <si>
    <t>其他国防支出</t>
  </si>
  <si>
    <t>四、公共安全支出</t>
  </si>
  <si>
    <t>武装警察</t>
  </si>
  <si>
    <t xml:space="preserve">  内卫</t>
  </si>
  <si>
    <t xml:space="preserve">  边防</t>
  </si>
  <si>
    <t xml:space="preserve">  消防</t>
  </si>
  <si>
    <t xml:space="preserve">  警卫</t>
  </si>
  <si>
    <t xml:space="preserve">  黄金</t>
  </si>
  <si>
    <t xml:space="preserve">  森林</t>
  </si>
  <si>
    <t xml:space="preserve">  水电</t>
  </si>
  <si>
    <t xml:space="preserve">  交通</t>
  </si>
  <si>
    <t xml:space="preserve">  其他武装警察支出</t>
  </si>
  <si>
    <t>公安</t>
  </si>
  <si>
    <t xml:space="preserve">  治安管理</t>
  </si>
  <si>
    <t xml:space="preserve">  国内安全保卫</t>
  </si>
  <si>
    <t xml:space="preserve">  刑事侦查</t>
  </si>
  <si>
    <t xml:space="preserve">  经济犯罪侦查</t>
  </si>
  <si>
    <t xml:space="preserve">  出入境管理</t>
  </si>
  <si>
    <t xml:space="preserve">  行动技术管理</t>
  </si>
  <si>
    <t xml:space="preserve">  防范和处理邪教犯罪</t>
  </si>
  <si>
    <t xml:space="preserve">  禁毒管理</t>
  </si>
  <si>
    <t xml:space="preserve">  道路交通管理</t>
  </si>
  <si>
    <t xml:space="preserve">  网络侦控管理</t>
  </si>
  <si>
    <t xml:space="preserve">  反恐怖</t>
  </si>
  <si>
    <t xml:space="preserve">  居民身份证管理</t>
  </si>
  <si>
    <t xml:space="preserve">  网络运行及维护</t>
  </si>
  <si>
    <t xml:space="preserve">  拘押收教场所管理</t>
  </si>
  <si>
    <t xml:space="preserve">  警犬繁育及训养</t>
  </si>
  <si>
    <t xml:space="preserve">  其他公安支出</t>
  </si>
  <si>
    <t>国家安全</t>
  </si>
  <si>
    <t xml:space="preserve">  安全业务</t>
  </si>
  <si>
    <t xml:space="preserve">  其他国家安全支出</t>
  </si>
  <si>
    <t>检察</t>
  </si>
  <si>
    <t xml:space="preserve">  查办和预防职务犯罪</t>
  </si>
  <si>
    <t xml:space="preserve">  公诉和审判监督</t>
  </si>
  <si>
    <t xml:space="preserve">  侦查监督</t>
  </si>
  <si>
    <t xml:space="preserve">  执行监督</t>
  </si>
  <si>
    <t xml:space="preserve">  控告申诉</t>
  </si>
  <si>
    <t xml:space="preserve"> “两房”建设</t>
  </si>
  <si>
    <t xml:space="preserve">  其他检察支出</t>
  </si>
  <si>
    <t>法院</t>
  </si>
  <si>
    <t xml:space="preserve">  案件审判</t>
  </si>
  <si>
    <t xml:space="preserve">  案件执行</t>
  </si>
  <si>
    <t xml:space="preserve"> “两庭”建设</t>
  </si>
  <si>
    <t xml:space="preserve">  其他法院支出</t>
  </si>
  <si>
    <t>司法</t>
  </si>
  <si>
    <t xml:space="preserve">  基层司法业务</t>
  </si>
  <si>
    <t xml:space="preserve">  普法宣传</t>
  </si>
  <si>
    <t xml:space="preserve">  律师公证管理</t>
  </si>
  <si>
    <t xml:space="preserve">  法律援助</t>
  </si>
  <si>
    <t xml:space="preserve">  司法统一考试</t>
  </si>
  <si>
    <t xml:space="preserve">  仲裁</t>
  </si>
  <si>
    <t xml:space="preserve">  社区矫正</t>
  </si>
  <si>
    <t xml:space="preserve">  司法鉴定</t>
  </si>
  <si>
    <t xml:space="preserve">  其他司法支出</t>
  </si>
  <si>
    <t>监狱</t>
  </si>
  <si>
    <t xml:space="preserve">  犯人生活</t>
  </si>
  <si>
    <t xml:space="preserve">  犯人改造</t>
  </si>
  <si>
    <t xml:space="preserve">  狱政设施建设</t>
  </si>
  <si>
    <t xml:space="preserve">  其他监狱支出</t>
  </si>
  <si>
    <t>强制隔离戒毒</t>
  </si>
  <si>
    <t xml:space="preserve">  强制隔离戒毒人员生活</t>
  </si>
  <si>
    <t xml:space="preserve">  强制隔离戒毒人员教育</t>
  </si>
  <si>
    <t xml:space="preserve">  其他强制隔离戒毒支出</t>
  </si>
  <si>
    <t>国家保密</t>
  </si>
  <si>
    <t xml:space="preserve">  保密技术</t>
  </si>
  <si>
    <t xml:space="preserve">  保密管理</t>
  </si>
  <si>
    <t xml:space="preserve">  其他国家保密支出</t>
  </si>
  <si>
    <t>缉私警察</t>
  </si>
  <si>
    <t xml:space="preserve">  专项缉私活动支出</t>
  </si>
  <si>
    <t xml:space="preserve">  缉私情报</t>
  </si>
  <si>
    <t xml:space="preserve">  禁毒及缉毒</t>
  </si>
  <si>
    <t xml:space="preserve">  其他缉私警察支出</t>
  </si>
  <si>
    <t>海警</t>
  </si>
  <si>
    <t xml:space="preserve">  公安现役基本支出</t>
  </si>
  <si>
    <t xml:space="preserve">  一般管理事务</t>
  </si>
  <si>
    <t xml:space="preserve">  维权执法义务</t>
  </si>
  <si>
    <t xml:space="preserve">  装备建设和运行维护</t>
  </si>
  <si>
    <t xml:space="preserve">  信息化建设及运行维护</t>
  </si>
  <si>
    <t xml:space="preserve">  基础设施建设及维护</t>
  </si>
  <si>
    <t xml:space="preserve">  其他海警支出</t>
  </si>
  <si>
    <t>其他公共安全支出</t>
  </si>
  <si>
    <t xml:space="preserve">    其他公共安全支出</t>
  </si>
  <si>
    <t xml:space="preserve">    其他消防</t>
  </si>
  <si>
    <t>五、教育</t>
  </si>
  <si>
    <t>教育管理事务</t>
  </si>
  <si>
    <t xml:space="preserve">     行政运行</t>
  </si>
  <si>
    <t xml:space="preserve">     一般行政管理事务</t>
  </si>
  <si>
    <t xml:space="preserve">     机关服务</t>
  </si>
  <si>
    <t xml:space="preserve">     其他教育管理事务支出</t>
  </si>
  <si>
    <t xml:space="preserve">   普通教育</t>
  </si>
  <si>
    <t xml:space="preserve">     学前教育</t>
  </si>
  <si>
    <t xml:space="preserve">     小学教育</t>
  </si>
  <si>
    <t xml:space="preserve">     初中教育</t>
  </si>
  <si>
    <t xml:space="preserve">     高中教育</t>
  </si>
  <si>
    <t xml:space="preserve">     高等教育</t>
  </si>
  <si>
    <t xml:space="preserve">     化解农村义务教育债务支出</t>
  </si>
  <si>
    <t xml:space="preserve">     化解普通高中教育债务支出</t>
  </si>
  <si>
    <t xml:space="preserve">     其他普通教育支出</t>
  </si>
  <si>
    <t xml:space="preserve">   职业教育</t>
  </si>
  <si>
    <t xml:space="preserve">     初等职业教育</t>
  </si>
  <si>
    <t xml:space="preserve">     中专教育</t>
  </si>
  <si>
    <t xml:space="preserve">     技校教育</t>
  </si>
  <si>
    <t xml:space="preserve">     职业高中教育</t>
  </si>
  <si>
    <t xml:space="preserve">     高等职业教育</t>
  </si>
  <si>
    <t xml:space="preserve">     其他职业教育支出</t>
  </si>
  <si>
    <t xml:space="preserve">   成人教育</t>
  </si>
  <si>
    <t xml:space="preserve">     成人初等教育</t>
  </si>
  <si>
    <t xml:space="preserve">     成人中等教育</t>
  </si>
  <si>
    <t xml:space="preserve">     成人高等教育</t>
  </si>
  <si>
    <t xml:space="preserve">     成人广播电视教育</t>
  </si>
  <si>
    <t xml:space="preserve">     其他成人教育支出</t>
  </si>
  <si>
    <t xml:space="preserve">   广播电视教育</t>
  </si>
  <si>
    <t xml:space="preserve">     广播电视学校</t>
  </si>
  <si>
    <t xml:space="preserve">     教育电视台</t>
  </si>
  <si>
    <t xml:space="preserve">     其他广播电视教育支出</t>
  </si>
  <si>
    <t xml:space="preserve">   留学教育</t>
  </si>
  <si>
    <t xml:space="preserve">     出国留学教育</t>
  </si>
  <si>
    <t xml:space="preserve">     来华留学教育</t>
  </si>
  <si>
    <t xml:space="preserve">     其他留学教育支出</t>
  </si>
  <si>
    <t xml:space="preserve">   特殊教育</t>
  </si>
  <si>
    <t xml:space="preserve">     特殊学校教育</t>
  </si>
  <si>
    <t xml:space="preserve">     工读学校教育</t>
  </si>
  <si>
    <t xml:space="preserve">     其他特殊教育支出</t>
  </si>
  <si>
    <t xml:space="preserve">   教师进修及干部继续教育</t>
  </si>
  <si>
    <t xml:space="preserve">     教师进修</t>
  </si>
  <si>
    <t xml:space="preserve">     干部教育</t>
  </si>
  <si>
    <t xml:space="preserve">     培训支出</t>
  </si>
  <si>
    <t xml:space="preserve">    退役士兵能力提升</t>
  </si>
  <si>
    <t xml:space="preserve">    其他进修及培训</t>
  </si>
  <si>
    <t xml:space="preserve">   教育费附加安排的支出</t>
  </si>
  <si>
    <t xml:space="preserve">     农村中小学校舍建设</t>
  </si>
  <si>
    <t xml:space="preserve">     农村中小学教学设施</t>
  </si>
  <si>
    <t xml:space="preserve">     城市中小学校舍建设</t>
  </si>
  <si>
    <t xml:space="preserve">     城市中小学教学设施</t>
  </si>
  <si>
    <t xml:space="preserve">     中等职业学校教学设施</t>
  </si>
  <si>
    <t xml:space="preserve">     其他教育费附加安排的支出</t>
  </si>
  <si>
    <t xml:space="preserve">   其他教育支出</t>
  </si>
  <si>
    <t>六、科学技术支出</t>
  </si>
  <si>
    <t xml:space="preserve">  科学技术管理事务</t>
  </si>
  <si>
    <t xml:space="preserve">    行政运行</t>
  </si>
  <si>
    <t xml:space="preserve">    一般行政管理事务</t>
  </si>
  <si>
    <t xml:space="preserve">    机关服务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</si>
  <si>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</si>
  <si>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</si>
  <si>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</si>
  <si>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</si>
  <si>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</si>
  <si>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</si>
  <si>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</si>
  <si>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</si>
  <si>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</si>
  <si>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</si>
  <si>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</si>
  <si>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</si>
  <si>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</si>
  <si>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</si>
  <si>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</si>
  <si>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</si>
  <si>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</si>
  <si>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</si>
  <si>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</si>
  <si>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</si>
  <si>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</si>
  <si>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</si>
  <si>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</si>
  <si>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</si>
  <si>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</si>
  <si>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</si>
  <si>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</si>
  <si>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</si>
  <si>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</si>
  <si>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</si>
  <si>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</si>
  <si>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</si>
  <si>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</si>
  <si>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</si>
  <si>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</si>
  <si>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</si>
  <si>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</si>
  <si>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</si>
  <si>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</si>
  <si>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</si>
  <si>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</si>
  <si>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</si>
  <si>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</t>
  </si>
  <si>
    <t xml:space="preserve">    科技奖励</t>
  </si>
  <si>
    <t xml:space="preserve">    核应急</t>
  </si>
  <si>
    <t xml:space="preserve">    转制科研机构</t>
  </si>
  <si>
    <t xml:space="preserve">    其他科学技术支出</t>
  </si>
  <si>
    <t>七、文化体育与传媒支出</t>
  </si>
  <si>
    <t xml:space="preserve">   文化</t>
  </si>
  <si>
    <t xml:space="preserve">     图书馆</t>
  </si>
  <si>
    <t xml:space="preserve">     文化展示及纪念机构</t>
  </si>
  <si>
    <t xml:space="preserve">     艺术表演场所</t>
  </si>
  <si>
    <t xml:space="preserve">     艺术表演团体</t>
  </si>
  <si>
    <t xml:space="preserve">     文化活动</t>
  </si>
  <si>
    <t xml:space="preserve">     群众文化</t>
  </si>
  <si>
    <t xml:space="preserve">     文化交流与合作</t>
  </si>
  <si>
    <t xml:space="preserve">     文化创作与保护</t>
  </si>
  <si>
    <t xml:space="preserve">     文化市场管理</t>
  </si>
  <si>
    <t xml:space="preserve">     其他文化支出</t>
  </si>
  <si>
    <t xml:space="preserve">   文物</t>
  </si>
  <si>
    <t xml:space="preserve">     文物保护</t>
  </si>
  <si>
    <t xml:space="preserve">     博物馆</t>
  </si>
  <si>
    <t xml:space="preserve">     历史名城与古迹</t>
  </si>
  <si>
    <t xml:space="preserve">     其他文物支出</t>
  </si>
  <si>
    <t xml:space="preserve">   体育</t>
  </si>
  <si>
    <t xml:space="preserve">     运动项目管理</t>
  </si>
  <si>
    <t xml:space="preserve">     体育竞赛</t>
  </si>
  <si>
    <t xml:space="preserve">     体育训练</t>
  </si>
  <si>
    <t xml:space="preserve">     体育场馆</t>
  </si>
  <si>
    <t xml:space="preserve">     群众体育</t>
  </si>
  <si>
    <t xml:space="preserve">     体育交流与合作</t>
  </si>
  <si>
    <t xml:space="preserve">     其他体育支出</t>
  </si>
  <si>
    <t xml:space="preserve">   新闻出版广播影视</t>
  </si>
  <si>
    <t xml:space="preserve">     广播</t>
  </si>
  <si>
    <t xml:space="preserve">     电视</t>
  </si>
  <si>
    <t xml:space="preserve">     电影</t>
  </si>
  <si>
    <t xml:space="preserve">     新闻通讯</t>
  </si>
  <si>
    <t xml:space="preserve">     出版发行</t>
  </si>
  <si>
    <t xml:space="preserve">     版权管理</t>
  </si>
  <si>
    <t xml:space="preserve">     其他新闻出版广播影视支出</t>
  </si>
  <si>
    <t xml:space="preserve">   其他文化体育与传媒支出</t>
  </si>
  <si>
    <t xml:space="preserve">     宣传文化发展专项支出</t>
  </si>
  <si>
    <t xml:space="preserve">     文化产业发展专项支出</t>
  </si>
  <si>
    <t xml:space="preserve">     其他文化体育与传媒支出</t>
  </si>
  <si>
    <t>八、社会保障和就业支出</t>
  </si>
  <si>
    <t xml:space="preserve">   人力资源和社会保障管理事务</t>
  </si>
  <si>
    <t xml:space="preserve">     综合业务管理</t>
  </si>
  <si>
    <t xml:space="preserve">     劳动保障监察</t>
  </si>
  <si>
    <t xml:space="preserve">     就业管理事务</t>
  </si>
  <si>
    <t xml:space="preserve">     社会保险业务管理事务</t>
  </si>
  <si>
    <t xml:space="preserve">     信息化建设    </t>
  </si>
  <si>
    <t xml:space="preserve">     社会保险经办机构</t>
  </si>
  <si>
    <t xml:space="preserve">     劳动关系和维权</t>
  </si>
  <si>
    <t xml:space="preserve">     公共就业服务和职业技          能鉴定机构</t>
  </si>
  <si>
    <t xml:space="preserve">     劳动人事争议调解仲裁</t>
  </si>
  <si>
    <t xml:space="preserve">     其他人力资源和社会保障管理事务支出</t>
  </si>
  <si>
    <t xml:space="preserve">   民政管理事务</t>
  </si>
  <si>
    <t xml:space="preserve">     拥军优属</t>
  </si>
  <si>
    <t xml:space="preserve">     老龄事务</t>
  </si>
  <si>
    <t xml:space="preserve">     民间组织管理</t>
  </si>
  <si>
    <t xml:space="preserve">     行政区划和地名管理</t>
  </si>
  <si>
    <t xml:space="preserve">     基层政权和社区建设</t>
  </si>
  <si>
    <t xml:space="preserve">     部队供应</t>
  </si>
  <si>
    <t xml:space="preserve">     其他民政管理事务支出</t>
  </si>
  <si>
    <t xml:space="preserve">   财政对社会保险基金的补助</t>
  </si>
  <si>
    <t xml:space="preserve">     财政对基本养老保险基金的补助</t>
  </si>
  <si>
    <t xml:space="preserve">     财政对失业保险基金的补助</t>
  </si>
  <si>
    <t xml:space="preserve">     财政对基本医疗保险基金的补助</t>
  </si>
  <si>
    <t xml:space="preserve">     财政对工伤保险基金的补助</t>
  </si>
  <si>
    <t xml:space="preserve">     财政对生育保险基金的补助</t>
  </si>
  <si>
    <t xml:space="preserve">     财政对城乡居民养老保险基金的补助</t>
  </si>
  <si>
    <t xml:space="preserve">     财政对其他社会保险基金的补助</t>
  </si>
  <si>
    <t xml:space="preserve">   补充全国社会保障基金</t>
  </si>
  <si>
    <t xml:space="preserve">     用一般公共预算补充基金</t>
  </si>
  <si>
    <t xml:space="preserve">   行政事业单位离退休</t>
  </si>
  <si>
    <t xml:space="preserve">     归口管理的行政单位离退休</t>
  </si>
  <si>
    <t xml:space="preserve">     事业单位离退休</t>
  </si>
  <si>
    <t xml:space="preserve">     离退休人员管理机构</t>
  </si>
  <si>
    <t xml:space="preserve">     未归口管理的行政单位离退休</t>
  </si>
  <si>
    <t xml:space="preserve">     其他行政事业单位离退休支出</t>
  </si>
  <si>
    <t xml:space="preserve">   企业改革补助</t>
  </si>
  <si>
    <t xml:space="preserve">     企业关闭破产补助</t>
  </si>
  <si>
    <t xml:space="preserve">     厂办大集体改革补助</t>
  </si>
  <si>
    <t xml:space="preserve">     其他企业改革发展补助</t>
  </si>
  <si>
    <t xml:space="preserve">   就业补助</t>
  </si>
  <si>
    <t xml:space="preserve">     就业创业服务补贴</t>
  </si>
  <si>
    <t xml:space="preserve">     职业培训补贴</t>
  </si>
  <si>
    <t xml:space="preserve">     社会保险补贴</t>
  </si>
  <si>
    <t xml:space="preserve">     公益性岗位补贴</t>
  </si>
  <si>
    <t xml:space="preserve">     职业技能鉴定补贴</t>
  </si>
  <si>
    <t xml:space="preserve">     特定就业政策支出</t>
  </si>
  <si>
    <t xml:space="preserve">     就业见习补贴</t>
  </si>
  <si>
    <t xml:space="preserve">     高技能人才培养补助 </t>
  </si>
  <si>
    <t xml:space="preserve">     求职创业补贴</t>
  </si>
  <si>
    <t xml:space="preserve">     其他就业补助支出</t>
  </si>
  <si>
    <t xml:space="preserve">   抚恤</t>
  </si>
  <si>
    <t xml:space="preserve">     死亡抚恤</t>
  </si>
  <si>
    <t xml:space="preserve">     伤残抚恤</t>
  </si>
  <si>
    <t xml:space="preserve">     在乡复员、退伍军人生活补助</t>
  </si>
  <si>
    <t xml:space="preserve">     优抚事业单位支出</t>
  </si>
  <si>
    <t xml:space="preserve">     义务兵优待</t>
  </si>
  <si>
    <t xml:space="preserve">     农村籍退役士兵老年生活补助</t>
  </si>
  <si>
    <t xml:space="preserve">     其他优抚支出</t>
  </si>
  <si>
    <t xml:space="preserve">   退役安置</t>
  </si>
  <si>
    <t xml:space="preserve">     退役士兵安置</t>
  </si>
  <si>
    <t xml:space="preserve">     军队移交政府的离退休人员安置</t>
  </si>
  <si>
    <t xml:space="preserve">     军队移交政府离退休干部管理机构</t>
  </si>
  <si>
    <t xml:space="preserve">     退役士兵管理教育</t>
  </si>
  <si>
    <t xml:space="preserve">     其他退役安置支出</t>
  </si>
  <si>
    <t xml:space="preserve">   社会福利</t>
  </si>
  <si>
    <t xml:space="preserve">     儿童福利</t>
  </si>
  <si>
    <t xml:space="preserve">     老年福利</t>
  </si>
  <si>
    <t xml:space="preserve">     假肢矫形</t>
  </si>
  <si>
    <r>
      <t xml:space="preserve">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殡葬</t>
    </r>
  </si>
  <si>
    <t xml:space="preserve">     社会福利事业单位</t>
  </si>
  <si>
    <t xml:space="preserve">     其他社会福利支出</t>
  </si>
  <si>
    <t xml:space="preserve">   残疾人事业</t>
  </si>
  <si>
    <t xml:space="preserve">     残疾人康复</t>
  </si>
  <si>
    <t xml:space="preserve">     残疾人就业和扶贫</t>
  </si>
  <si>
    <t xml:space="preserve">     残疾人体育</t>
  </si>
  <si>
    <t xml:space="preserve">     其他残疾人事业支出</t>
  </si>
  <si>
    <t xml:space="preserve">   自然灾害生活救助</t>
  </si>
  <si>
    <t xml:space="preserve">     中央自然灾害生活补助</t>
  </si>
  <si>
    <t xml:space="preserve">     地方自然灾害生活补助</t>
  </si>
  <si>
    <t xml:space="preserve">     自然灾害灾后重建补助</t>
  </si>
  <si>
    <t xml:space="preserve">     其他自然灾害生活救助支出</t>
  </si>
  <si>
    <t xml:space="preserve">   红十字事业</t>
  </si>
  <si>
    <t xml:space="preserve">     其他红十字事业支出</t>
  </si>
  <si>
    <t xml:space="preserve">   最低生活保障</t>
  </si>
  <si>
    <t xml:space="preserve">     城市最低生活保障金支出</t>
  </si>
  <si>
    <t xml:space="preserve">     农村最低生活保障金支出</t>
  </si>
  <si>
    <t xml:space="preserve">   临时救助</t>
  </si>
  <si>
    <t xml:space="preserve">     临时救助支出</t>
  </si>
  <si>
    <t xml:space="preserve">     流浪乞讨人员救助支出</t>
  </si>
  <si>
    <t xml:space="preserve">   特困人员供养</t>
  </si>
  <si>
    <t xml:space="preserve">     城市特困人员供养支出</t>
  </si>
  <si>
    <t xml:space="preserve">     农村五保供养支出</t>
  </si>
  <si>
    <t xml:space="preserve">   补充道路交通事故社会救助基金</t>
  </si>
  <si>
    <t xml:space="preserve">     交强险营业税补助基金支出</t>
  </si>
  <si>
    <t xml:space="preserve">     交强险罚款收入补助基金支出</t>
  </si>
  <si>
    <t xml:space="preserve">   其他生活救助</t>
  </si>
  <si>
    <t xml:space="preserve">     其他城市生活救助</t>
  </si>
  <si>
    <t xml:space="preserve">     其他农村生活救助支出</t>
  </si>
  <si>
    <t xml:space="preserve">   其他社会保障和就业支出</t>
  </si>
  <si>
    <t xml:space="preserve">     其他社会保障和就业支出</t>
  </si>
  <si>
    <t>九、医疗卫生与计划生育支出</t>
  </si>
  <si>
    <t xml:space="preserve">   医疗卫生与计划生育管理事务</t>
  </si>
  <si>
    <t xml:space="preserve">     其他医疗卫生与计划生育管理事务支出</t>
  </si>
  <si>
    <t xml:space="preserve">   公立医院</t>
  </si>
  <si>
    <t xml:space="preserve">     综合医院</t>
  </si>
  <si>
    <t xml:space="preserve">     中医（民族）医院</t>
  </si>
  <si>
    <t xml:space="preserve">     传染病医院</t>
  </si>
  <si>
    <t xml:space="preserve">     职业病防治医院</t>
  </si>
  <si>
    <t xml:space="preserve">     精神病医院</t>
  </si>
  <si>
    <t xml:space="preserve">     妇产医院</t>
  </si>
  <si>
    <t xml:space="preserve">     儿童医院</t>
  </si>
  <si>
    <t xml:space="preserve">     其他专科医院</t>
  </si>
  <si>
    <t xml:space="preserve">     福利医院</t>
  </si>
  <si>
    <t xml:space="preserve">     行业医院</t>
  </si>
  <si>
    <t xml:space="preserve">     处理医疗欠费</t>
  </si>
  <si>
    <t xml:space="preserve">     其他公立医院支出</t>
  </si>
  <si>
    <t xml:space="preserve">   基层医疗卫生机构</t>
  </si>
  <si>
    <t xml:space="preserve">     城市社区卫生机构</t>
  </si>
  <si>
    <t xml:space="preserve">     乡镇卫生院</t>
  </si>
  <si>
    <t xml:space="preserve">     其他基层医疗卫生机构支出</t>
  </si>
  <si>
    <t xml:space="preserve">   公共卫生</t>
  </si>
  <si>
    <t xml:space="preserve">     疾病预防控制机构</t>
  </si>
  <si>
    <t xml:space="preserve">     卫生监督机构</t>
  </si>
  <si>
    <t xml:space="preserve">     妇幼保健机构</t>
  </si>
  <si>
    <t xml:space="preserve">     精神卫生机构</t>
  </si>
  <si>
    <t xml:space="preserve">     应急救治机构</t>
  </si>
  <si>
    <t xml:space="preserve">     采供血机构</t>
  </si>
  <si>
    <t xml:space="preserve">     其他专业公共卫生机构</t>
  </si>
  <si>
    <t xml:space="preserve">     基本公共卫生服务</t>
  </si>
  <si>
    <t xml:space="preserve">     重大公共卫生专项</t>
  </si>
  <si>
    <t xml:space="preserve">     突发公共卫生事件应急处理</t>
  </si>
  <si>
    <t xml:space="preserve">     其他公共卫生支出</t>
  </si>
  <si>
    <t xml:space="preserve">   医疗保障</t>
  </si>
  <si>
    <t xml:space="preserve">     行政单位医疗</t>
  </si>
  <si>
    <t xml:space="preserve">     事业单位医疗</t>
  </si>
  <si>
    <t xml:space="preserve">     公务员医疗补助</t>
  </si>
  <si>
    <t xml:space="preserve">     优抚对象医疗补助</t>
  </si>
  <si>
    <t xml:space="preserve">     新型农村合作医疗</t>
  </si>
  <si>
    <t xml:space="preserve">     城镇居民基本医疗保险</t>
  </si>
  <si>
    <t xml:space="preserve">     城乡医疗救助</t>
  </si>
  <si>
    <t xml:space="preserve">     疾病应急救助</t>
  </si>
  <si>
    <t xml:space="preserve">     其他医疗保障支出</t>
  </si>
  <si>
    <t xml:space="preserve">   中医药</t>
  </si>
  <si>
    <t xml:space="preserve">     中医（民族医）药专项</t>
  </si>
  <si>
    <t xml:space="preserve">     其他中医药支出</t>
  </si>
  <si>
    <t>计划生育事务</t>
  </si>
  <si>
    <t xml:space="preserve">  计划生育机构</t>
  </si>
  <si>
    <t xml:space="preserve">  计划生育服务</t>
  </si>
  <si>
    <t xml:space="preserve">  其他计划生育事务支出</t>
  </si>
  <si>
    <t xml:space="preserve">   食品和药品监督管理事务</t>
  </si>
  <si>
    <t xml:space="preserve">     药品事务</t>
  </si>
  <si>
    <t xml:space="preserve">     化妆品事务</t>
  </si>
  <si>
    <t xml:space="preserve">     医疗器械事务</t>
  </si>
  <si>
    <t xml:space="preserve">     食品安全事务</t>
  </si>
  <si>
    <t xml:space="preserve">     其他食品和药品监督管理事务支出</t>
  </si>
  <si>
    <t xml:space="preserve">   其他医疗卫生支出</t>
  </si>
  <si>
    <t xml:space="preserve">     其他医疗卫生与计划生育支出</t>
  </si>
  <si>
    <t>十、节能环保支出</t>
  </si>
  <si>
    <t xml:space="preserve">   环境保护管理事务</t>
  </si>
  <si>
    <t xml:space="preserve">     环境保护宣传</t>
  </si>
  <si>
    <t xml:space="preserve">     环境保护法规、规划及标准</t>
  </si>
  <si>
    <t xml:space="preserve">     环境国际合作及履约</t>
  </si>
  <si>
    <t xml:space="preserve">     环境保护行政许可</t>
  </si>
  <si>
    <t xml:space="preserve">     其他环境保护管理事务支出</t>
  </si>
  <si>
    <t xml:space="preserve">   环境监测与监察</t>
  </si>
  <si>
    <t xml:space="preserve">     建设项目环评审查与监督</t>
  </si>
  <si>
    <t xml:space="preserve">     核与辐射安全监督</t>
  </si>
  <si>
    <t xml:space="preserve">     其他环境监测与监察支出</t>
  </si>
  <si>
    <t xml:space="preserve">   污染防治</t>
  </si>
  <si>
    <t xml:space="preserve">     大气</t>
  </si>
  <si>
    <t xml:space="preserve">     水体</t>
  </si>
  <si>
    <t xml:space="preserve">     噪声</t>
  </si>
  <si>
    <t xml:space="preserve">     固体废弃物与化学品</t>
  </si>
  <si>
    <t xml:space="preserve">     放射源和放射性废物监管</t>
  </si>
  <si>
    <t xml:space="preserve">     辐射</t>
  </si>
  <si>
    <t xml:space="preserve">     排污费安排的支出</t>
  </si>
  <si>
    <t xml:space="preserve">     其他污染防治支出</t>
  </si>
  <si>
    <t xml:space="preserve">   自然生态保护</t>
  </si>
  <si>
    <t xml:space="preserve">     生态保护</t>
  </si>
  <si>
    <t xml:space="preserve">     农村环境保护</t>
  </si>
  <si>
    <t xml:space="preserve">     自然保护区</t>
  </si>
  <si>
    <t xml:space="preserve">     生物及物种资源保护</t>
  </si>
  <si>
    <t xml:space="preserve">     湖泊生态环境保护</t>
  </si>
  <si>
    <t xml:space="preserve">     其他自然生态保护支出</t>
  </si>
  <si>
    <t xml:space="preserve">   天然林保护</t>
  </si>
  <si>
    <t xml:space="preserve">     森林管护</t>
  </si>
  <si>
    <t xml:space="preserve">     社会保险补助</t>
  </si>
  <si>
    <t xml:space="preserve">     政策性社会性支出补助</t>
  </si>
  <si>
    <t xml:space="preserve">     天然林保护工程建设</t>
  </si>
  <si>
    <t xml:space="preserve">     其他天然林保护支出</t>
  </si>
  <si>
    <t xml:space="preserve">   退耕还林</t>
  </si>
  <si>
    <t xml:space="preserve">     退耕现金</t>
  </si>
  <si>
    <t xml:space="preserve">     退耕还林粮食折现补贴</t>
  </si>
  <si>
    <t xml:space="preserve">     退耕还林粮食费用补贴</t>
  </si>
  <si>
    <t xml:space="preserve">     退耕还林工程建设</t>
  </si>
  <si>
    <t xml:space="preserve">     其他退耕还林支出</t>
  </si>
  <si>
    <t xml:space="preserve">   风沙荒漠治理</t>
  </si>
  <si>
    <t xml:space="preserve">     京津风沙源治理工程建设</t>
  </si>
  <si>
    <t xml:space="preserve">     其他风沙荒漠治理支出</t>
  </si>
  <si>
    <t xml:space="preserve">   退牧还草</t>
  </si>
  <si>
    <t xml:space="preserve">     退牧还草工程建设</t>
  </si>
  <si>
    <t xml:space="preserve">     其他退牧还草支出</t>
  </si>
  <si>
    <t xml:space="preserve">   已垦草原退耕还草</t>
  </si>
  <si>
    <t xml:space="preserve">     已退草原退耕还草</t>
  </si>
  <si>
    <t xml:space="preserve">   能源节约利用</t>
  </si>
  <si>
    <t xml:space="preserve">     能源节约利用</t>
  </si>
  <si>
    <t xml:space="preserve">   污染减排</t>
  </si>
  <si>
    <t xml:space="preserve">     环境监测与信息</t>
  </si>
  <si>
    <t xml:space="preserve">     环境执法监察</t>
  </si>
  <si>
    <t xml:space="preserve">     减排专项支出</t>
  </si>
  <si>
    <t xml:space="preserve">     清洁生产专项支出</t>
  </si>
  <si>
    <t xml:space="preserve">     其他污染减排支出</t>
  </si>
  <si>
    <t xml:space="preserve">   可再生能源</t>
  </si>
  <si>
    <t xml:space="preserve">     可再生能源</t>
  </si>
  <si>
    <t xml:space="preserve">   循环经济</t>
  </si>
  <si>
    <t xml:space="preserve">     循环经济</t>
  </si>
  <si>
    <t xml:space="preserve">   能源管理事务</t>
  </si>
  <si>
    <t xml:space="preserve">     能源预测预警</t>
  </si>
  <si>
    <t xml:space="preserve">     能源战略规划与实施</t>
  </si>
  <si>
    <t xml:space="preserve">     能源科技装备</t>
  </si>
  <si>
    <t xml:space="preserve">     能源行业管理</t>
  </si>
  <si>
    <t xml:space="preserve">     能源管理</t>
  </si>
  <si>
    <t xml:space="preserve">     石油储备发展管理</t>
  </si>
  <si>
    <t xml:space="preserve">     能源调查</t>
  </si>
  <si>
    <t xml:space="preserve">     信息化建设</t>
  </si>
  <si>
    <t xml:space="preserve">     农村电网建设</t>
  </si>
  <si>
    <t xml:space="preserve">     其他能源管理事务支出</t>
  </si>
  <si>
    <t xml:space="preserve">   其他节能环保支出</t>
  </si>
  <si>
    <t xml:space="preserve">     其他节能环保支出</t>
  </si>
  <si>
    <t>十一、城乡社区支出</t>
  </si>
  <si>
    <t xml:space="preserve">   城乡社区管理事务</t>
  </si>
  <si>
    <t xml:space="preserve">     城管执法</t>
  </si>
  <si>
    <t xml:space="preserve">     工程建设标准规范编制与监管</t>
  </si>
  <si>
    <t xml:space="preserve">     工程建设管理</t>
  </si>
  <si>
    <t xml:space="preserve">     市政公用行业市场监管</t>
  </si>
  <si>
    <t xml:space="preserve">     国家重点风景区规划与保护</t>
  </si>
  <si>
    <t xml:space="preserve">     住宅建设与房地产市场监管</t>
  </si>
  <si>
    <t xml:space="preserve">     执业资格注册、资质审查</t>
  </si>
  <si>
    <t xml:space="preserve">     其他城乡社区管理事务支出</t>
  </si>
  <si>
    <t xml:space="preserve">   城乡社区规划与管理</t>
  </si>
  <si>
    <t xml:space="preserve">      城乡社区规划与管理</t>
  </si>
  <si>
    <t xml:space="preserve">   城乡社区公共设施</t>
  </si>
  <si>
    <t xml:space="preserve">     小城镇基础设施建设</t>
  </si>
  <si>
    <t xml:space="preserve">     其他城乡社区公共设施支出</t>
  </si>
  <si>
    <t xml:space="preserve">   城乡社区环境卫生</t>
  </si>
  <si>
    <t xml:space="preserve">     城乡社区环境卫生</t>
  </si>
  <si>
    <t xml:space="preserve">   建设市场管理与监督</t>
  </si>
  <si>
    <t xml:space="preserve">     建设市场管理与监督</t>
  </si>
  <si>
    <t xml:space="preserve">   其他城乡社区支出</t>
  </si>
  <si>
    <t xml:space="preserve">     其他城乡社区支出</t>
  </si>
  <si>
    <t>十二、农林水支出</t>
  </si>
  <si>
    <t xml:space="preserve">   农业</t>
  </si>
  <si>
    <t xml:space="preserve">     农垦运行</t>
  </si>
  <si>
    <t xml:space="preserve">     科技转化与推广服务</t>
  </si>
  <si>
    <t xml:space="preserve">     病虫害控制</t>
  </si>
  <si>
    <t xml:space="preserve">     农产品质量安全</t>
  </si>
  <si>
    <t xml:space="preserve">     执法监管</t>
  </si>
  <si>
    <t xml:space="preserve">     统计监测与信息服务</t>
  </si>
  <si>
    <t xml:space="preserve">     农业行业业务管理</t>
  </si>
  <si>
    <t xml:space="preserve">     对外交流与合作</t>
  </si>
  <si>
    <t xml:space="preserve">     防灾救灾</t>
  </si>
  <si>
    <t xml:space="preserve">     稳定农民收入补贴</t>
  </si>
  <si>
    <t xml:space="preserve">     农业结构调整补贴</t>
  </si>
  <si>
    <t xml:space="preserve">     农业生产支持补贴</t>
  </si>
  <si>
    <t xml:space="preserve">     农业组织化与产业化经营</t>
  </si>
  <si>
    <t xml:space="preserve">     农产品加工与促销</t>
  </si>
  <si>
    <t xml:space="preserve">     农村公益事业</t>
  </si>
  <si>
    <t xml:space="preserve">     综合财力补助</t>
  </si>
  <si>
    <t xml:space="preserve">     农业资源保护修复与利用</t>
  </si>
  <si>
    <t xml:space="preserve">     农村道路建设</t>
  </si>
  <si>
    <t xml:space="preserve">     成品油价格改革对渔业的补贴</t>
  </si>
  <si>
    <t xml:space="preserve">     对高校毕业生到基层任职补助</t>
  </si>
  <si>
    <t xml:space="preserve">     草原植被恢复费安排的支出</t>
  </si>
  <si>
    <t xml:space="preserve">     其他农业支出</t>
  </si>
  <si>
    <t xml:space="preserve">   林业</t>
  </si>
  <si>
    <t xml:space="preserve">     林业事业机构</t>
  </si>
  <si>
    <t xml:space="preserve">     森林培育</t>
  </si>
  <si>
    <t xml:space="preserve">     林业技术推广</t>
  </si>
  <si>
    <t xml:space="preserve">     森林资源管理</t>
  </si>
  <si>
    <t xml:space="preserve">     森林资源监测</t>
  </si>
  <si>
    <t xml:space="preserve">     森林生态效益补偿</t>
  </si>
  <si>
    <t xml:space="preserve">     林业自然保护区</t>
  </si>
  <si>
    <t xml:space="preserve">     动植物保护</t>
  </si>
  <si>
    <t xml:space="preserve">     湿地保护</t>
  </si>
  <si>
    <t xml:space="preserve">     林业执法与监督</t>
  </si>
  <si>
    <t xml:space="preserve">     林业检疫检测</t>
  </si>
  <si>
    <t xml:space="preserve">     防沙治沙</t>
  </si>
  <si>
    <t xml:space="preserve">     林业质量安全</t>
  </si>
  <si>
    <t xml:space="preserve">     林业工程与项目管理</t>
  </si>
  <si>
    <t xml:space="preserve">     林业对外合作与交流</t>
  </si>
  <si>
    <t xml:space="preserve">     林业产业化</t>
  </si>
  <si>
    <t xml:space="preserve">     信息管理</t>
  </si>
  <si>
    <t xml:space="preserve">     林业政策制定与宣传</t>
  </si>
  <si>
    <t xml:space="preserve">     林业资金审计稽查</t>
  </si>
  <si>
    <t xml:space="preserve">     林区公共支出</t>
  </si>
  <si>
    <t xml:space="preserve">     林业贷款贴息</t>
  </si>
  <si>
    <t xml:space="preserve">     成品油价格改革对林业的补贴</t>
  </si>
  <si>
    <t xml:space="preserve">     林业防灾救灾</t>
  </si>
  <si>
    <t xml:space="preserve">     其他林业支出</t>
  </si>
  <si>
    <t xml:space="preserve">   水利</t>
  </si>
  <si>
    <t xml:space="preserve">     水利行业业务管理</t>
  </si>
  <si>
    <t xml:space="preserve">     水利工程建设</t>
  </si>
  <si>
    <t xml:space="preserve">     水利工程运行与维护</t>
  </si>
  <si>
    <t xml:space="preserve">     长江黄河等流域管理</t>
  </si>
  <si>
    <t xml:space="preserve">     水利前期工作</t>
  </si>
  <si>
    <t xml:space="preserve">     水利执法监督</t>
  </si>
  <si>
    <t xml:space="preserve">     水土保持</t>
  </si>
  <si>
    <t xml:space="preserve">     水资源节约管理与保护</t>
  </si>
  <si>
    <t xml:space="preserve">     水质监测</t>
  </si>
  <si>
    <t xml:space="preserve">     水文测报</t>
  </si>
  <si>
    <t xml:space="preserve">     防汛</t>
  </si>
  <si>
    <t xml:space="preserve">     抗旱</t>
  </si>
  <si>
    <t xml:space="preserve">     农田水利</t>
  </si>
  <si>
    <t xml:space="preserve">     水利技术推广</t>
  </si>
  <si>
    <t xml:space="preserve">     国际河流治理与管理</t>
  </si>
  <si>
    <t xml:space="preserve">     江河湖库水系综合整治</t>
  </si>
  <si>
    <t xml:space="preserve">     大中型水库移民后期扶持专项支出</t>
  </si>
  <si>
    <t xml:space="preserve">     水利安全监督</t>
  </si>
  <si>
    <t xml:space="preserve">     水资源费安排的支出</t>
  </si>
  <si>
    <t xml:space="preserve">     砂石资源费支出</t>
  </si>
  <si>
    <t xml:space="preserve">     水利建设移民支出</t>
  </si>
  <si>
    <t xml:space="preserve">     农村人畜饮水</t>
  </si>
  <si>
    <t xml:space="preserve">     其他水利支出</t>
  </si>
  <si>
    <t xml:space="preserve">   南水北调</t>
  </si>
  <si>
    <t xml:space="preserve">     南水北调工程建设</t>
  </si>
  <si>
    <t xml:space="preserve">     政策研究与信息管理</t>
  </si>
  <si>
    <t xml:space="preserve">     工程稽查</t>
  </si>
  <si>
    <t xml:space="preserve">     前期工作</t>
  </si>
  <si>
    <t xml:space="preserve">     南水北调技术推广</t>
  </si>
  <si>
    <t xml:space="preserve">     环境、移民及水资源管理与保护</t>
  </si>
  <si>
    <t xml:space="preserve">     其他南水北调支出</t>
  </si>
  <si>
    <t xml:space="preserve">   扶贫</t>
  </si>
  <si>
    <t xml:space="preserve">     农村基础设施建设</t>
  </si>
  <si>
    <t xml:space="preserve">     生产发展</t>
  </si>
  <si>
    <t xml:space="preserve">     社会发展</t>
  </si>
  <si>
    <t xml:space="preserve">     扶贫贷款奖补和贴息</t>
  </si>
  <si>
    <t xml:space="preserve">    “三西”农业建设专项补助</t>
  </si>
  <si>
    <t xml:space="preserve">     扶贫事业机构</t>
  </si>
  <si>
    <t xml:space="preserve">     其他扶贫支出</t>
  </si>
  <si>
    <t xml:space="preserve">   农业综合开发</t>
  </si>
  <si>
    <t xml:space="preserve">     机构运行</t>
  </si>
  <si>
    <t xml:space="preserve">     土地治理</t>
  </si>
  <si>
    <t xml:space="preserve">     产业化经营</t>
  </si>
  <si>
    <t xml:space="preserve">     科技示范</t>
  </si>
  <si>
    <t xml:space="preserve">     其他农业综合开发支出</t>
  </si>
  <si>
    <t xml:space="preserve">   农村综合改革</t>
  </si>
  <si>
    <t xml:space="preserve">     对村级一事一议的补助</t>
  </si>
  <si>
    <t xml:space="preserve">     国有农场办社会职能改革补助</t>
  </si>
  <si>
    <t xml:space="preserve">     对村民委员会和村党支部的补助</t>
  </si>
  <si>
    <t xml:space="preserve">     对村集体经济组织的补助</t>
  </si>
  <si>
    <t xml:space="preserve">     农村综合改革示范试点补助</t>
  </si>
  <si>
    <t xml:space="preserve">     其他农村综合改革支出</t>
  </si>
  <si>
    <t xml:space="preserve">   普惠金融发展支出</t>
  </si>
  <si>
    <t xml:space="preserve">     支持农村金融机构</t>
  </si>
  <si>
    <t xml:space="preserve">     涉农贷款增量奖励</t>
  </si>
  <si>
    <t xml:space="preserve">     农业保险保费补贴</t>
  </si>
  <si>
    <t xml:space="preserve">     小额担保贷款贴息</t>
  </si>
  <si>
    <t xml:space="preserve">     补充小额担保贷款基金</t>
  </si>
  <si>
    <t xml:space="preserve">     其他普惠金融发展支出</t>
  </si>
  <si>
    <t xml:space="preserve">   目标价格补贴</t>
  </si>
  <si>
    <t xml:space="preserve">     棉花目标价格补贴</t>
  </si>
  <si>
    <t xml:space="preserve">     大豆目标价格补贴</t>
  </si>
  <si>
    <t xml:space="preserve">     其他目标价格补贴</t>
  </si>
  <si>
    <t xml:space="preserve">   其他农林水事务支出</t>
  </si>
  <si>
    <t xml:space="preserve">     化解其他公益性乡村债务支出</t>
  </si>
  <si>
    <t xml:space="preserve">     其他农林水支出</t>
  </si>
  <si>
    <t>十三、交通运输支出</t>
  </si>
  <si>
    <t xml:space="preserve">   公路水路运输</t>
  </si>
  <si>
    <t xml:space="preserve">     公路新建</t>
  </si>
  <si>
    <t xml:space="preserve">     公路改建</t>
  </si>
  <si>
    <t xml:space="preserve">     公路养护</t>
  </si>
  <si>
    <t xml:space="preserve">     特大型桥梁建设</t>
  </si>
  <si>
    <t xml:space="preserve">     公路路政管理</t>
  </si>
  <si>
    <t xml:space="preserve">     公路和运输信息化建设</t>
  </si>
  <si>
    <t xml:space="preserve">     公路和运输安全</t>
  </si>
  <si>
    <t xml:space="preserve">     公路还贷专项</t>
  </si>
  <si>
    <t xml:space="preserve">     公路运输管理</t>
  </si>
  <si>
    <t xml:space="preserve">     公路客货运站（场）建设</t>
  </si>
  <si>
    <t xml:space="preserve">     公路和运输技术标准化建设</t>
  </si>
  <si>
    <t xml:space="preserve">     港口设施</t>
  </si>
  <si>
    <t xml:space="preserve">     航道维护</t>
  </si>
  <si>
    <t xml:space="preserve">     安全通信</t>
  </si>
  <si>
    <t xml:space="preserve">     三峡库区通航管理</t>
  </si>
  <si>
    <t xml:space="preserve">     航务管理</t>
  </si>
  <si>
    <t xml:space="preserve">     船舶检验</t>
  </si>
  <si>
    <t xml:space="preserve">     救助打捞</t>
  </si>
  <si>
    <t xml:space="preserve">     内河运输</t>
  </si>
  <si>
    <t xml:space="preserve">     远洋运输</t>
  </si>
  <si>
    <t xml:space="preserve">     海事管理</t>
  </si>
  <si>
    <t xml:space="preserve">     航标事业发展支出</t>
  </si>
  <si>
    <t xml:space="preserve">     水路运输管理支出</t>
  </si>
  <si>
    <t xml:space="preserve">     口岸建设</t>
  </si>
  <si>
    <t xml:space="preserve">     取消政府还贷二级公路收费专项支出</t>
  </si>
  <si>
    <t xml:space="preserve">     其他公路水路运输支出</t>
  </si>
  <si>
    <t xml:space="preserve">   铁路运输</t>
  </si>
  <si>
    <t xml:space="preserve">     铁路路网建设</t>
  </si>
  <si>
    <t xml:space="preserve">     铁路还贷专项</t>
  </si>
  <si>
    <t xml:space="preserve">     铁路安全</t>
  </si>
  <si>
    <t xml:space="preserve">     铁路专项运输</t>
  </si>
  <si>
    <t xml:space="preserve">     行业监管</t>
  </si>
  <si>
    <t xml:space="preserve">     其他铁路运输支出</t>
  </si>
  <si>
    <t xml:space="preserve">   民用航空运输</t>
  </si>
  <si>
    <t xml:space="preserve">     机场建设</t>
  </si>
  <si>
    <t xml:space="preserve">     空管系统建设</t>
  </si>
  <si>
    <t xml:space="preserve">     民航还贷专项支出</t>
  </si>
  <si>
    <t xml:space="preserve">     民用航空安全</t>
  </si>
  <si>
    <t xml:space="preserve">     民航专项运输</t>
  </si>
  <si>
    <t xml:space="preserve">     其他民用航空运输支出</t>
  </si>
  <si>
    <t xml:space="preserve">   成品油价格改革对交通运输的补贴</t>
  </si>
  <si>
    <t xml:space="preserve">     对城市公交的补贴</t>
  </si>
  <si>
    <t xml:space="preserve">     对农村道路客运的补贴</t>
  </si>
  <si>
    <t xml:space="preserve">     对出租车的补贴</t>
  </si>
  <si>
    <t xml:space="preserve">     成品油价格改革补贴其他支出</t>
  </si>
  <si>
    <t xml:space="preserve">   邮政业支出</t>
  </si>
  <si>
    <t xml:space="preserve">     邮政普遍服务与特殊服务</t>
  </si>
  <si>
    <t xml:space="preserve">     其他邮政业支出</t>
  </si>
  <si>
    <t xml:space="preserve">   车辆购置税支出</t>
  </si>
  <si>
    <t xml:space="preserve">     车辆购置税用于公路等基础设施建设支出</t>
  </si>
  <si>
    <t xml:space="preserve">     车辆购置税用于农村公路建设支出</t>
  </si>
  <si>
    <t xml:space="preserve">     车辆购置税用于老旧汽车报废更新补贴支出</t>
  </si>
  <si>
    <t xml:space="preserve">     车辆购置税其他支出</t>
  </si>
  <si>
    <t xml:space="preserve">   其他交通运输支出</t>
  </si>
  <si>
    <t xml:space="preserve">     公共交通运营补助</t>
  </si>
  <si>
    <t xml:space="preserve">     其他交通运输支出</t>
  </si>
  <si>
    <t>十四、资源勘探信息等支出</t>
  </si>
  <si>
    <t xml:space="preserve">   资源勘探开发</t>
  </si>
  <si>
    <t xml:space="preserve">     煤炭勘探开采和洗选</t>
  </si>
  <si>
    <t xml:space="preserve">     石油和天然气勘探开采</t>
  </si>
  <si>
    <t xml:space="preserve">     黑色金属矿勘探和采选</t>
  </si>
  <si>
    <t xml:space="preserve">     有色金属矿勘探和采选</t>
  </si>
  <si>
    <t xml:space="preserve">     非金属矿勘探和采选</t>
  </si>
  <si>
    <t xml:space="preserve">     其他资源勘探业支出</t>
  </si>
  <si>
    <t xml:space="preserve">   制造业</t>
  </si>
  <si>
    <t xml:space="preserve">     纺织业</t>
  </si>
  <si>
    <t xml:space="preserve">     医药制造业</t>
  </si>
  <si>
    <t xml:space="preserve">     非金属矿物制品业</t>
  </si>
  <si>
    <t xml:space="preserve">     通信设备、计算机及其他电子设备制造业</t>
  </si>
  <si>
    <t xml:space="preserve">     交通运输设备制造业</t>
  </si>
  <si>
    <t xml:space="preserve">     电气机械及器材制造业</t>
  </si>
  <si>
    <t xml:space="preserve">     工艺品及其他制造业</t>
  </si>
  <si>
    <t xml:space="preserve">     石油加工、炼焦及核燃料加工业</t>
  </si>
  <si>
    <t xml:space="preserve">     化学原料及化学制品制造业</t>
  </si>
  <si>
    <t xml:space="preserve">     黑色金属冶炼及压延加工业</t>
  </si>
  <si>
    <t xml:space="preserve">     有色金属冶炼及压延加工业</t>
  </si>
  <si>
    <t xml:space="preserve">     其他制造业支出</t>
  </si>
  <si>
    <t xml:space="preserve">   建筑业</t>
  </si>
  <si>
    <t xml:space="preserve">     其他建筑业支出</t>
  </si>
  <si>
    <t xml:space="preserve">   工业和信息产业监管</t>
  </si>
  <si>
    <t xml:space="preserve">     战备应急</t>
  </si>
  <si>
    <t xml:space="preserve">     信息安全建设</t>
  </si>
  <si>
    <t xml:space="preserve">     专用通信</t>
  </si>
  <si>
    <t xml:space="preserve">     无线电监管</t>
  </si>
  <si>
    <t xml:space="preserve">     工业和信息产业战略研究与标准制定</t>
  </si>
  <si>
    <t xml:space="preserve">     工业和信息产业支持</t>
  </si>
  <si>
    <t xml:space="preserve">     电子专项工程</t>
  </si>
  <si>
    <t xml:space="preserve">     技术基础研究</t>
  </si>
  <si>
    <t xml:space="preserve">     其他工业和信息产业监管支出</t>
  </si>
  <si>
    <t xml:space="preserve">   安全生产监管</t>
  </si>
  <si>
    <t xml:space="preserve">     国务院安委会专项</t>
  </si>
  <si>
    <t xml:space="preserve">     安全监管监察专项</t>
  </si>
  <si>
    <t xml:space="preserve">     应急救援支出</t>
  </si>
  <si>
    <t xml:space="preserve">     煤炭安全</t>
  </si>
  <si>
    <t xml:space="preserve">     其他安全生产监管支出</t>
  </si>
  <si>
    <t xml:space="preserve">   国有资产监管</t>
  </si>
  <si>
    <t xml:space="preserve">     国有企业监事会专项</t>
  </si>
  <si>
    <t xml:space="preserve">     中央企业专项管理</t>
  </si>
  <si>
    <t xml:space="preserve">     其他国有资产监管支出</t>
  </si>
  <si>
    <t xml:space="preserve">   支持中小企业发展和管理支出</t>
  </si>
  <si>
    <t xml:space="preserve">     科技型中小企业技术创新基金</t>
  </si>
  <si>
    <t xml:space="preserve">     中小企业发展专项</t>
  </si>
  <si>
    <t xml:space="preserve">     其他支持中小企业发展和管理支出</t>
  </si>
  <si>
    <t xml:space="preserve">   其他资源勘探信息等事务支出</t>
  </si>
  <si>
    <t xml:space="preserve">     黄金事务</t>
  </si>
  <si>
    <t xml:space="preserve">     建设项目贷款贴息</t>
  </si>
  <si>
    <t xml:space="preserve">     技术改造支出</t>
  </si>
  <si>
    <t xml:space="preserve">     中药材扶持资金支出</t>
  </si>
  <si>
    <t xml:space="preserve">     重点产业振兴和技术改造项目贷款贴息</t>
  </si>
  <si>
    <t xml:space="preserve">     其他资源勘探信息等事务支出</t>
  </si>
  <si>
    <t>十五、商业服务业等支出</t>
  </si>
  <si>
    <t xml:space="preserve">   商业流通事务</t>
  </si>
  <si>
    <t xml:space="preserve">     食品流通安全补贴</t>
  </si>
  <si>
    <t xml:space="preserve">     市场监测及信息管理</t>
  </si>
  <si>
    <t xml:space="preserve">     民贸企业补贴</t>
  </si>
  <si>
    <t xml:space="preserve">     民贸民品贷款贴息</t>
  </si>
  <si>
    <t xml:space="preserve">     其他商业流通事务支出</t>
  </si>
  <si>
    <t xml:space="preserve">   旅游业管理与服务支出</t>
  </si>
  <si>
    <t xml:space="preserve">     旅游宣传</t>
  </si>
  <si>
    <t xml:space="preserve">     旅游行业业务管理</t>
  </si>
  <si>
    <t xml:space="preserve">     其他旅游业管理与服务支出</t>
  </si>
  <si>
    <t xml:space="preserve">   涉外发展服务支出</t>
  </si>
  <si>
    <t xml:space="preserve">     外商投资环境建设补助资金</t>
  </si>
  <si>
    <t xml:space="preserve">     其他涉外发展服务支出</t>
  </si>
  <si>
    <t xml:space="preserve">   其他商业服务业等事务支出</t>
  </si>
  <si>
    <t xml:space="preserve">     服务业基础设施建设</t>
  </si>
  <si>
    <t xml:space="preserve">     其他商业服务业等事务支出</t>
  </si>
  <si>
    <t>十六、金融支出</t>
  </si>
  <si>
    <t xml:space="preserve">  金融部门行政支出</t>
  </si>
  <si>
    <t xml:space="preserve">    安全防卫</t>
  </si>
  <si>
    <t xml:space="preserve">    事业运行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</si>
  <si>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</si>
  <si>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</si>
  <si>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</si>
  <si>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</si>
  <si>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</si>
  <si>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</si>
  <si>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</si>
  <si>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</si>
  <si>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</si>
  <si>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</si>
  <si>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</si>
  <si>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</si>
  <si>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</si>
  <si>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</si>
  <si>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</si>
  <si>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</si>
  <si>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</si>
  <si>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</si>
  <si>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</si>
  <si>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</t>
  </si>
  <si>
    <t xml:space="preserve">    其他金融支出</t>
  </si>
  <si>
    <t>十七、援助其他地区支出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</si>
  <si>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</si>
  <si>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</si>
  <si>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</si>
  <si>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</si>
  <si>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</si>
  <si>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</si>
  <si>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</si>
  <si>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</si>
  <si>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</si>
  <si>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十八、国土资源气象等支出</t>
  </si>
  <si>
    <t xml:space="preserve">   国土资源事务</t>
  </si>
  <si>
    <t xml:space="preserve">     国土资源规划及管理</t>
  </si>
  <si>
    <t xml:space="preserve">     土地资源调查</t>
  </si>
  <si>
    <t xml:space="preserve">     土地资源利用与保护</t>
  </si>
  <si>
    <t xml:space="preserve">     国土资源社会公益服务</t>
  </si>
  <si>
    <t xml:space="preserve">     国土资源行业业务管理</t>
  </si>
  <si>
    <t xml:space="preserve">     国土资源调查</t>
  </si>
  <si>
    <t xml:space="preserve">     国土整治</t>
  </si>
  <si>
    <t xml:space="preserve">     地质灾害防治</t>
  </si>
  <si>
    <t xml:space="preserve">     土地资源储备支出</t>
  </si>
  <si>
    <t xml:space="preserve">     地质及矿产资源调查</t>
  </si>
  <si>
    <t xml:space="preserve">     地质矿产资源利用与保护</t>
  </si>
  <si>
    <t xml:space="preserve">     地质转产项目财政贴息</t>
  </si>
  <si>
    <t xml:space="preserve">     国外风险勘查</t>
  </si>
  <si>
    <t xml:space="preserve">     地质勘查基金（周转金）支出</t>
  </si>
  <si>
    <t xml:space="preserve">     矿产资源专项收入安排的支出</t>
  </si>
  <si>
    <t xml:space="preserve">     其他国土资源事务支出</t>
  </si>
  <si>
    <t xml:space="preserve">   海洋管理事务</t>
  </si>
  <si>
    <t xml:space="preserve">     海域使用管理</t>
  </si>
  <si>
    <t xml:space="preserve">     海洋环境保护与监测</t>
  </si>
  <si>
    <t xml:space="preserve">     海洋调查评价</t>
  </si>
  <si>
    <t xml:space="preserve">     海洋权益维护</t>
  </si>
  <si>
    <t xml:space="preserve">     海洋执法监察</t>
  </si>
  <si>
    <t xml:space="preserve">     海洋防灾减灾</t>
  </si>
  <si>
    <t xml:space="preserve">     海洋卫星</t>
  </si>
  <si>
    <t xml:space="preserve">     极地考察</t>
  </si>
  <si>
    <t xml:space="preserve">     海洋矿产资源勘探研究</t>
  </si>
  <si>
    <t xml:space="preserve">     海港航标维护</t>
  </si>
  <si>
    <t xml:space="preserve">     海域使用金支出</t>
  </si>
  <si>
    <t xml:space="preserve">     海水淡化</t>
  </si>
  <si>
    <t xml:space="preserve">     海洋工程排污费支出</t>
  </si>
  <si>
    <t xml:space="preserve">     无居民海岛使用金支出</t>
  </si>
  <si>
    <t xml:space="preserve">     其他海洋管理事务支出</t>
  </si>
  <si>
    <t xml:space="preserve">   测绘事务</t>
  </si>
  <si>
    <t xml:space="preserve">     基础测绘</t>
  </si>
  <si>
    <t xml:space="preserve">     航空摄影</t>
  </si>
  <si>
    <t xml:space="preserve">     测绘工程建设</t>
  </si>
  <si>
    <t xml:space="preserve">     其他测绘事务支出</t>
  </si>
  <si>
    <t xml:space="preserve">   地震事务</t>
  </si>
  <si>
    <t xml:space="preserve">     地震监测</t>
  </si>
  <si>
    <t xml:space="preserve">     地震预测预报</t>
  </si>
  <si>
    <t xml:space="preserve">     地震灾害预防</t>
  </si>
  <si>
    <t xml:space="preserve">     地震应急救援</t>
  </si>
  <si>
    <t xml:space="preserve">     地震环境探索</t>
  </si>
  <si>
    <t xml:space="preserve">     防震减灾信息管理</t>
  </si>
  <si>
    <t xml:space="preserve">     防震减灾基础管理</t>
  </si>
  <si>
    <t xml:space="preserve">     地震事业机构</t>
  </si>
  <si>
    <t xml:space="preserve">     其他地震事务支出</t>
  </si>
  <si>
    <t xml:space="preserve">   气象事务</t>
  </si>
  <si>
    <t xml:space="preserve">     气象事业机构</t>
  </si>
  <si>
    <t xml:space="preserve">     气象探测</t>
  </si>
  <si>
    <t xml:space="preserve">     气象信息传输及管理</t>
  </si>
  <si>
    <t xml:space="preserve">     气象预报预测</t>
  </si>
  <si>
    <t xml:space="preserve">     气象服务</t>
  </si>
  <si>
    <t xml:space="preserve">     气象装备保障维护</t>
  </si>
  <si>
    <t xml:space="preserve">     气象基础设施建设与维修</t>
  </si>
  <si>
    <t xml:space="preserve">     气象卫星</t>
  </si>
  <si>
    <t xml:space="preserve">     气象法规与标准</t>
  </si>
  <si>
    <t xml:space="preserve">     气象资金审计稽查</t>
  </si>
  <si>
    <t xml:space="preserve">     其他气象事务支出</t>
  </si>
  <si>
    <t xml:space="preserve">   其他国土资源气象等支出</t>
  </si>
  <si>
    <t xml:space="preserve">     其他国土资源气象等支出 </t>
  </si>
  <si>
    <t>十九、住房保障支出</t>
  </si>
  <si>
    <t xml:space="preserve">   保障性安居工程支出</t>
  </si>
  <si>
    <t xml:space="preserve">     廉租住房</t>
  </si>
  <si>
    <t xml:space="preserve">     沉陷区治理</t>
  </si>
  <si>
    <t xml:space="preserve">     棚户区改造</t>
  </si>
  <si>
    <t xml:space="preserve">     少数民族地区游牧民定居工程</t>
  </si>
  <si>
    <t xml:space="preserve">     农村危房改造</t>
  </si>
  <si>
    <t xml:space="preserve">     公共租赁住房</t>
  </si>
  <si>
    <t xml:space="preserve">     保障性住房租金补贴</t>
  </si>
  <si>
    <t xml:space="preserve">     其他保障性安居工程支出</t>
  </si>
  <si>
    <t xml:space="preserve">   住房改革支出</t>
  </si>
  <si>
    <t xml:space="preserve">     住房公积金</t>
  </si>
  <si>
    <t xml:space="preserve">     提租补贴</t>
  </si>
  <si>
    <t xml:space="preserve">     购房补贴</t>
  </si>
  <si>
    <t xml:space="preserve">   城乡社区住宅</t>
  </si>
  <si>
    <t xml:space="preserve">     公有住房建设和维修改造支出</t>
  </si>
  <si>
    <t xml:space="preserve">     其他城乡社区住宅支出</t>
  </si>
  <si>
    <t>二十、粮油物资储备支出</t>
  </si>
  <si>
    <t xml:space="preserve">   粮油事务</t>
  </si>
  <si>
    <t xml:space="preserve">     粮食财务与审计支出</t>
  </si>
  <si>
    <t xml:space="preserve">     粮食信息统计</t>
  </si>
  <si>
    <t xml:space="preserve">     粮食专项业务活动</t>
  </si>
  <si>
    <t xml:space="preserve">     国家粮油差价补贴</t>
  </si>
  <si>
    <t xml:space="preserve">     粮食财务挂账利息补贴</t>
  </si>
  <si>
    <t xml:space="preserve">     粮食财务挂账消化款</t>
  </si>
  <si>
    <t xml:space="preserve">     处理陈化粮补贴</t>
  </si>
  <si>
    <t xml:space="preserve">     粮食风险基金</t>
  </si>
  <si>
    <t xml:space="preserve">     粮油市场调控专项资金</t>
  </si>
  <si>
    <t xml:space="preserve">     其他粮油事务支出</t>
  </si>
  <si>
    <t xml:space="preserve">   物资事务</t>
  </si>
  <si>
    <t xml:space="preserve">     铁路专用线</t>
  </si>
  <si>
    <t xml:space="preserve">     护库武警和民兵支出</t>
  </si>
  <si>
    <t xml:space="preserve">     物资保管与保养</t>
  </si>
  <si>
    <t xml:space="preserve">     专项贷款利息</t>
  </si>
  <si>
    <t xml:space="preserve">     物资转移</t>
  </si>
  <si>
    <t xml:space="preserve">     物资轮换</t>
  </si>
  <si>
    <t xml:space="preserve">     仓库建设</t>
  </si>
  <si>
    <t xml:space="preserve">     仓库安防</t>
  </si>
  <si>
    <t xml:space="preserve">     其他物资事务支出</t>
  </si>
  <si>
    <t xml:space="preserve">   能源储备</t>
  </si>
  <si>
    <t xml:space="preserve">     石油储备支出</t>
  </si>
  <si>
    <t xml:space="preserve">     国家留成油串换石油储备支出</t>
  </si>
  <si>
    <t xml:space="preserve">     天然铀能源储备</t>
  </si>
  <si>
    <t xml:space="preserve">     煤炭储备</t>
  </si>
  <si>
    <t xml:space="preserve">     其他能源储备</t>
  </si>
  <si>
    <t xml:space="preserve">   粮油储备</t>
  </si>
  <si>
    <t xml:space="preserve">     储备粮油补贴支出</t>
  </si>
  <si>
    <t xml:space="preserve">     储备粮油差价补贴</t>
  </si>
  <si>
    <t xml:space="preserve">     储备粮（油）库建设</t>
  </si>
  <si>
    <t xml:space="preserve">     最低收购价政策支出</t>
  </si>
  <si>
    <t xml:space="preserve">     其他粮油储备支出</t>
  </si>
  <si>
    <t xml:space="preserve">   重要商品储备</t>
  </si>
  <si>
    <t xml:space="preserve">     棉花储备</t>
  </si>
  <si>
    <t xml:space="preserve">     食糖储备</t>
  </si>
  <si>
    <t xml:space="preserve">     肉类储备</t>
  </si>
  <si>
    <t xml:space="preserve">     化肥储备</t>
  </si>
  <si>
    <t xml:space="preserve">     农药储备</t>
  </si>
  <si>
    <t xml:space="preserve">     边销茶储备</t>
  </si>
  <si>
    <t xml:space="preserve">     羊毛储备</t>
  </si>
  <si>
    <t xml:space="preserve">     医药储备</t>
  </si>
  <si>
    <t xml:space="preserve">     食盐储备</t>
  </si>
  <si>
    <t xml:space="preserve">     战略物资储备</t>
  </si>
  <si>
    <t xml:space="preserve">     其他重要商品储备支出</t>
  </si>
  <si>
    <t>二十一、预备费</t>
  </si>
  <si>
    <t>二十二、其他支出</t>
  </si>
  <si>
    <t xml:space="preserve">   年初预留</t>
  </si>
  <si>
    <t xml:space="preserve">   其他支出</t>
  </si>
  <si>
    <t xml:space="preserve">     其他支出</t>
  </si>
  <si>
    <t>二十三、转移性支出</t>
  </si>
  <si>
    <t xml:space="preserve">   返还性支出</t>
  </si>
  <si>
    <t xml:space="preserve">     增值税和消费税税收返还性支出</t>
  </si>
  <si>
    <t xml:space="preserve">     所得税基数返还支出</t>
  </si>
  <si>
    <t xml:space="preserve">     成品油价格和税费改革税收返还支出</t>
  </si>
  <si>
    <t xml:space="preserve">     其他税收返还支出</t>
  </si>
  <si>
    <t xml:space="preserve">   一般性转移支付</t>
  </si>
  <si>
    <t xml:space="preserve">     体制补助支出</t>
  </si>
  <si>
    <t xml:space="preserve">     均衡性转移支付支出</t>
  </si>
  <si>
    <t xml:space="preserve">     老少边穷转移支付支出</t>
  </si>
  <si>
    <t xml:space="preserve">     县级基本财力保障机制奖补资金支出</t>
  </si>
  <si>
    <t xml:space="preserve">     结算补助支出</t>
  </si>
  <si>
    <t xml:space="preserve">     体制上解支出</t>
  </si>
  <si>
    <t xml:space="preserve">     出口退税专项上解支出</t>
  </si>
  <si>
    <t xml:space="preserve">     化解债务补助支出</t>
  </si>
  <si>
    <t xml:space="preserve">     资源枯竭型城市转移支付补助支出</t>
  </si>
  <si>
    <t xml:space="preserve">     企业事业单位划转补助支出</t>
  </si>
  <si>
    <t xml:space="preserve">     成品油价格和税费改革转移支付补助支出</t>
  </si>
  <si>
    <t xml:space="preserve">     成品油价格和税费改革专项上解支出</t>
  </si>
  <si>
    <t xml:space="preserve">     基层公检法司转移支付支出</t>
  </si>
  <si>
    <t xml:space="preserve">     义务教育等转移支付支出</t>
  </si>
  <si>
    <t xml:space="preserve">     基本养老保险和低保等转移支付支出</t>
  </si>
  <si>
    <t xml:space="preserve">     新型农村合作医疗等转移支付支出</t>
  </si>
  <si>
    <t xml:space="preserve">     农村综合改革转移支付支出</t>
  </si>
  <si>
    <t xml:space="preserve">     产粮（油）大县奖励资金支出</t>
  </si>
  <si>
    <t xml:space="preserve">     重点生态功能区转移支付支出</t>
  </si>
  <si>
    <t xml:space="preserve">     固定数额补助支出</t>
  </si>
  <si>
    <t xml:space="preserve">     其他一般性转移支付支出</t>
  </si>
  <si>
    <t xml:space="preserve">  专项转移支付</t>
  </si>
  <si>
    <t xml:space="preserve">     一般公共服务</t>
  </si>
  <si>
    <t xml:space="preserve">     外交</t>
  </si>
  <si>
    <t xml:space="preserve">     国防</t>
  </si>
  <si>
    <t xml:space="preserve">     公共安全</t>
  </si>
  <si>
    <t xml:space="preserve">     教育</t>
  </si>
  <si>
    <t xml:space="preserve">     科学技术</t>
  </si>
  <si>
    <t xml:space="preserve">     文化体育与传媒</t>
  </si>
  <si>
    <t xml:space="preserve">     社会保障和就业</t>
  </si>
  <si>
    <t xml:space="preserve">     医疗卫生</t>
  </si>
  <si>
    <t xml:space="preserve">     节能环保</t>
  </si>
  <si>
    <t xml:space="preserve">     城乡社区</t>
  </si>
  <si>
    <t xml:space="preserve">     农林水</t>
  </si>
  <si>
    <t xml:space="preserve">     交通运输</t>
  </si>
  <si>
    <t xml:space="preserve">     资源勘探电力信息等</t>
  </si>
  <si>
    <t xml:space="preserve">     商业服务业等 </t>
  </si>
  <si>
    <t xml:space="preserve">     金融</t>
  </si>
  <si>
    <t xml:space="preserve">     国土海洋气象等</t>
  </si>
  <si>
    <t xml:space="preserve">     住房保障</t>
  </si>
  <si>
    <t xml:space="preserve">     粮油物资储备</t>
  </si>
  <si>
    <t xml:space="preserve">     专项上解支出</t>
  </si>
  <si>
    <t xml:space="preserve">  调出资金</t>
  </si>
  <si>
    <t xml:space="preserve">     一般公共预算调出资金</t>
  </si>
  <si>
    <t xml:space="preserve">  年终结余</t>
  </si>
  <si>
    <t xml:space="preserve">     一般公共预算年终结余</t>
  </si>
  <si>
    <t xml:space="preserve">  债务转贷支出</t>
  </si>
  <si>
    <t xml:space="preserve">     地方政府一般债券转贷支出</t>
  </si>
  <si>
    <t xml:space="preserve">     地方政府向外国政府借款转贷支出</t>
  </si>
  <si>
    <t xml:space="preserve">     地方政府向国际组织借款转贷支出</t>
  </si>
  <si>
    <t xml:space="preserve">     地方政府其他一般债务转贷支出</t>
  </si>
  <si>
    <t xml:space="preserve">  援助其他地区支出</t>
  </si>
  <si>
    <t>二十四、债务还本支出</t>
  </si>
  <si>
    <t xml:space="preserve">   中央政府国内债务还本支出</t>
  </si>
  <si>
    <t xml:space="preserve">   中央政府国外债务还本支出</t>
  </si>
  <si>
    <t xml:space="preserve">     中央政府境外发行主权债券还本支出</t>
  </si>
  <si>
    <t xml:space="preserve">     中央政府向外国政府借款还本支出</t>
  </si>
  <si>
    <t xml:space="preserve">     中央政府向国际组织借款还本支出</t>
  </si>
  <si>
    <t xml:space="preserve">     中央政府其他国外借款还本支出</t>
  </si>
  <si>
    <t xml:space="preserve">   地方政府一般债券还本支出</t>
  </si>
  <si>
    <t xml:space="preserve">     地方政府一般债券还本支出</t>
  </si>
  <si>
    <t xml:space="preserve">     地方政府向外国政府借款还本支出</t>
  </si>
  <si>
    <t xml:space="preserve">     地方政府向国际组织借款还本支出</t>
  </si>
  <si>
    <t xml:space="preserve">     地方政府其他一般债务还本支出</t>
  </si>
  <si>
    <t>二十五、债务付息支出</t>
  </si>
  <si>
    <t xml:space="preserve">   中央政府国内债务付息支出</t>
  </si>
  <si>
    <t xml:space="preserve">   中央政府国外债务付息支出</t>
  </si>
  <si>
    <t xml:space="preserve">    中央政府境外发行主权债券付息支出 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</si>
  <si>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</si>
  <si>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</si>
  <si>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</si>
  <si>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 地方政府一般债务付息支出</t>
  </si>
  <si>
    <t xml:space="preserve">     地方政府一般债券付息支出</t>
  </si>
  <si>
    <t xml:space="preserve">     地方政府向外国政府借款付息支出</t>
  </si>
  <si>
    <t xml:space="preserve">     地方政府向国际组织借款付息支出</t>
  </si>
  <si>
    <t xml:space="preserve">     地方政府其他一般债务付息支出</t>
  </si>
  <si>
    <t>二十六、债务发行费用支出</t>
  </si>
  <si>
    <t xml:space="preserve">   中央政府国内债务发行费用支出</t>
  </si>
  <si>
    <t xml:space="preserve">   中央政府国外债务发行费用支出</t>
  </si>
  <si>
    <t xml:space="preserve">   地方政府一般债务发行费用支出</t>
  </si>
  <si>
    <t>支出合计</t>
  </si>
  <si>
    <t xml:space="preserve"> 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</si>
</sst>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12"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7" fillId="2" borderId="12" xfId="0" applyNumberFormat="1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0" fillId="2" borderId="0" xfId="0" applyFill="1">
      <alignment vertical="center"/>
    </xf>
    <xf numFmtId="176" fontId="8" fillId="2" borderId="15" xfId="0" applyNumberFormat="1" applyFont="1" applyFill="1" applyBorder="1" applyAlignment="1" applyProtection="1">
      <alignment horizontal="left" vertical="center" indent="1"/>
      <protection locked="0"/>
    </xf>
    <xf numFmtId="0" fontId="8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176" fontId="7" fillId="0" borderId="15" xfId="0" applyNumberFormat="1" applyFont="1" applyFill="1" applyBorder="1" applyAlignment="1" applyProtection="1">
      <alignment horizontal="left" vertical="center" indent="1"/>
      <protection locked="0"/>
    </xf>
    <xf numFmtId="0" fontId="8" fillId="0" borderId="16" xfId="0" applyFont="1" applyFill="1" applyBorder="1">
      <alignment vertical="center"/>
    </xf>
    <xf numFmtId="0" fontId="8" fillId="0" borderId="17" xfId="0" applyFont="1" applyFill="1" applyBorder="1">
      <alignment vertical="center"/>
    </xf>
    <xf numFmtId="177" fontId="7" fillId="0" borderId="15" xfId="0" applyNumberFormat="1" applyFont="1" applyFill="1" applyBorder="1" applyAlignment="1" applyProtection="1">
      <alignment horizontal="left" vertical="center" indent="1"/>
      <protection locked="0"/>
    </xf>
    <xf numFmtId="176" fontId="7" fillId="0" borderId="15" xfId="0" applyNumberFormat="1" applyFont="1" applyFill="1" applyBorder="1" applyAlignment="1" applyProtection="1">
      <alignment horizontal="left" vertical="center"/>
      <protection locked="0"/>
    </xf>
    <xf numFmtId="176" fontId="8" fillId="0" borderId="15" xfId="0" applyNumberFormat="1" applyFont="1" applyFill="1" applyBorder="1" applyAlignment="1" applyProtection="1">
      <alignment horizontal="left" vertical="center" indent="1"/>
      <protection locked="0"/>
    </xf>
    <xf numFmtId="176" fontId="9" fillId="0" borderId="15" xfId="0" applyNumberFormat="1" applyFont="1" applyFill="1" applyBorder="1" applyAlignment="1" applyProtection="1">
      <alignment horizontal="left" vertical="center" indent="1"/>
      <protection locked="0"/>
    </xf>
    <xf numFmtId="0" fontId="7" fillId="0" borderId="15" xfId="0" applyFont="1" applyFill="1" applyBorder="1">
      <alignment vertical="center"/>
    </xf>
    <xf numFmtId="3" fontId="7" fillId="2" borderId="15" xfId="0" applyNumberFormat="1" applyFont="1" applyFill="1" applyBorder="1" applyAlignment="1" applyProtection="1">
      <alignment horizontal="left" vertical="center" indent="1"/>
    </xf>
    <xf numFmtId="3" fontId="7" fillId="0" borderId="15" xfId="0" applyNumberFormat="1" applyFont="1" applyFill="1" applyBorder="1" applyAlignment="1" applyProtection="1">
      <alignment horizontal="left" vertical="center" indent="1"/>
    </xf>
    <xf numFmtId="3" fontId="9" fillId="0" borderId="15" xfId="0" applyNumberFormat="1" applyFont="1" applyFill="1" applyBorder="1" applyAlignment="1" applyProtection="1">
      <alignment horizontal="left" vertical="center" indent="1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176" fontId="7" fillId="2" borderId="15" xfId="0" applyNumberFormat="1" applyFont="1" applyFill="1" applyBorder="1" applyAlignment="1" applyProtection="1">
      <alignment horizontal="left" vertical="center"/>
      <protection locked="0"/>
    </xf>
    <xf numFmtId="3" fontId="7" fillId="3" borderId="15" xfId="0" applyNumberFormat="1" applyFont="1" applyFill="1" applyBorder="1" applyAlignment="1" applyProtection="1">
      <alignment horizontal="left" vertical="center" indent="1"/>
    </xf>
    <xf numFmtId="49" fontId="7" fillId="0" borderId="15" xfId="1" applyNumberFormat="1" applyFont="1" applyFill="1" applyBorder="1" applyAlignment="1">
      <alignment vertical="center" wrapText="1"/>
    </xf>
    <xf numFmtId="49" fontId="7" fillId="2" borderId="15" xfId="1" applyNumberFormat="1" applyFont="1" applyFill="1" applyBorder="1" applyAlignment="1">
      <alignment vertical="center" wrapText="1"/>
    </xf>
    <xf numFmtId="49" fontId="7" fillId="0" borderId="15" xfId="1" applyNumberFormat="1" applyFont="1" applyFill="1" applyBorder="1" applyAlignment="1">
      <alignment horizontal="left" vertical="center" wrapText="1"/>
    </xf>
    <xf numFmtId="49" fontId="7" fillId="4" borderId="15" xfId="1" applyNumberFormat="1" applyFont="1" applyFill="1" applyBorder="1" applyAlignment="1">
      <alignment vertical="center" wrapText="1"/>
    </xf>
    <xf numFmtId="49" fontId="7" fillId="3" borderId="15" xfId="1" applyNumberFormat="1" applyFont="1" applyFill="1" applyBorder="1" applyAlignment="1">
      <alignment vertical="center" wrapText="1"/>
    </xf>
    <xf numFmtId="0" fontId="0" fillId="0" borderId="18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0" xfId="0" applyFill="1">
      <alignment vertical="center"/>
    </xf>
    <xf numFmtId="49" fontId="9" fillId="2" borderId="15" xfId="1" applyNumberFormat="1" applyFont="1" applyFill="1" applyBorder="1" applyAlignment="1">
      <alignment vertical="center" wrapText="1"/>
    </xf>
    <xf numFmtId="49" fontId="9" fillId="0" borderId="15" xfId="1" applyNumberFormat="1" applyFont="1" applyFill="1" applyBorder="1" applyAlignment="1">
      <alignment vertical="center" wrapText="1"/>
    </xf>
    <xf numFmtId="49" fontId="9" fillId="3" borderId="15" xfId="1" applyNumberFormat="1" applyFont="1" applyFill="1" applyBorder="1" applyAlignment="1">
      <alignment vertical="center" wrapText="1"/>
    </xf>
    <xf numFmtId="0" fontId="8" fillId="3" borderId="16" xfId="0" applyFont="1" applyFill="1" applyBorder="1">
      <alignment vertical="center"/>
    </xf>
    <xf numFmtId="49" fontId="7" fillId="2" borderId="15" xfId="1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2" borderId="15" xfId="0" applyFont="1" applyFill="1" applyBorder="1" applyProtection="1">
      <alignment vertical="center"/>
    </xf>
    <xf numFmtId="0" fontId="7" fillId="0" borderId="15" xfId="0" applyFont="1" applyFill="1" applyBorder="1" applyProtection="1">
      <alignment vertical="center"/>
    </xf>
    <xf numFmtId="0" fontId="7" fillId="4" borderId="15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0" fillId="2" borderId="9" xfId="0" applyFill="1" applyBorder="1">
      <alignment vertical="center"/>
    </xf>
    <xf numFmtId="0" fontId="7" fillId="0" borderId="8" xfId="0" applyFont="1" applyFill="1" applyBorder="1" applyProtection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176" fontId="11" fillId="2" borderId="19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>
      <alignment vertical="center"/>
    </xf>
  </cellXfs>
  <cellStyles count="2">
    <cellStyle name="常规" xfId="0" builtinId="0"/>
    <cellStyle name="常规_附件2：二维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424"/>
  <sheetViews>
    <sheetView tabSelected="1" workbookViewId="0">
      <selection sqref="A1:Z1"/>
    </sheetView>
  </sheetViews>
  <sheetFormatPr defaultColWidth="9" defaultRowHeight="13.5"/>
  <cols>
    <col min="1" max="1" width="31.75" customWidth="1"/>
    <col min="2" max="2" width="6.625" customWidth="1"/>
    <col min="3" max="3" width="11.625" customWidth="1"/>
    <col min="4" max="4" width="10.625" customWidth="1"/>
    <col min="5" max="5" width="9.625" customWidth="1"/>
    <col min="6" max="6" width="10" customWidth="1"/>
    <col min="7" max="7" width="9.625" customWidth="1"/>
    <col min="8" max="8" width="10.625" customWidth="1"/>
    <col min="9" max="15" width="9.625" customWidth="1"/>
    <col min="16" max="16" width="10.625" customWidth="1"/>
    <col min="17" max="26" width="9.625" customWidth="1"/>
    <col min="257" max="257" width="31.75" customWidth="1"/>
    <col min="258" max="258" width="6.625" customWidth="1"/>
    <col min="259" max="259" width="11.625" customWidth="1"/>
    <col min="260" max="260" width="10.625" customWidth="1"/>
    <col min="261" max="261" width="9.625" customWidth="1"/>
    <col min="262" max="262" width="10" customWidth="1"/>
    <col min="263" max="263" width="9.625" customWidth="1"/>
    <col min="264" max="264" width="10.625" customWidth="1"/>
    <col min="265" max="271" width="9.625" customWidth="1"/>
    <col min="272" max="272" width="10.625" customWidth="1"/>
    <col min="273" max="282" width="9.625" customWidth="1"/>
    <col min="513" max="513" width="31.75" customWidth="1"/>
    <col min="514" max="514" width="6.625" customWidth="1"/>
    <col min="515" max="515" width="11.625" customWidth="1"/>
    <col min="516" max="516" width="10.625" customWidth="1"/>
    <col min="517" max="517" width="9.625" customWidth="1"/>
    <col min="518" max="518" width="10" customWidth="1"/>
    <col min="519" max="519" width="9.625" customWidth="1"/>
    <col min="520" max="520" width="10.625" customWidth="1"/>
    <col min="521" max="527" width="9.625" customWidth="1"/>
    <col min="528" max="528" width="10.625" customWidth="1"/>
    <col min="529" max="538" width="9.625" customWidth="1"/>
    <col min="769" max="769" width="31.75" customWidth="1"/>
    <col min="770" max="770" width="6.625" customWidth="1"/>
    <col min="771" max="771" width="11.625" customWidth="1"/>
    <col min="772" max="772" width="10.625" customWidth="1"/>
    <col min="773" max="773" width="9.625" customWidth="1"/>
    <col min="774" max="774" width="10" customWidth="1"/>
    <col min="775" max="775" width="9.625" customWidth="1"/>
    <col min="776" max="776" width="10.625" customWidth="1"/>
    <col min="777" max="783" width="9.625" customWidth="1"/>
    <col min="784" max="784" width="10.625" customWidth="1"/>
    <col min="785" max="794" width="9.625" customWidth="1"/>
    <col min="1025" max="1025" width="31.75" customWidth="1"/>
    <col min="1026" max="1026" width="6.625" customWidth="1"/>
    <col min="1027" max="1027" width="11.625" customWidth="1"/>
    <col min="1028" max="1028" width="10.625" customWidth="1"/>
    <col min="1029" max="1029" width="9.625" customWidth="1"/>
    <col min="1030" max="1030" width="10" customWidth="1"/>
    <col min="1031" max="1031" width="9.625" customWidth="1"/>
    <col min="1032" max="1032" width="10.625" customWidth="1"/>
    <col min="1033" max="1039" width="9.625" customWidth="1"/>
    <col min="1040" max="1040" width="10.625" customWidth="1"/>
    <col min="1041" max="1050" width="9.625" customWidth="1"/>
    <col min="1281" max="1281" width="31.75" customWidth="1"/>
    <col min="1282" max="1282" width="6.625" customWidth="1"/>
    <col min="1283" max="1283" width="11.625" customWidth="1"/>
    <col min="1284" max="1284" width="10.625" customWidth="1"/>
    <col min="1285" max="1285" width="9.625" customWidth="1"/>
    <col min="1286" max="1286" width="10" customWidth="1"/>
    <col min="1287" max="1287" width="9.625" customWidth="1"/>
    <col min="1288" max="1288" width="10.625" customWidth="1"/>
    <col min="1289" max="1295" width="9.625" customWidth="1"/>
    <col min="1296" max="1296" width="10.625" customWidth="1"/>
    <col min="1297" max="1306" width="9.625" customWidth="1"/>
    <col min="1537" max="1537" width="31.75" customWidth="1"/>
    <col min="1538" max="1538" width="6.625" customWidth="1"/>
    <col min="1539" max="1539" width="11.625" customWidth="1"/>
    <col min="1540" max="1540" width="10.625" customWidth="1"/>
    <col min="1541" max="1541" width="9.625" customWidth="1"/>
    <col min="1542" max="1542" width="10" customWidth="1"/>
    <col min="1543" max="1543" width="9.625" customWidth="1"/>
    <col min="1544" max="1544" width="10.625" customWidth="1"/>
    <col min="1545" max="1551" width="9.625" customWidth="1"/>
    <col min="1552" max="1552" width="10.625" customWidth="1"/>
    <col min="1553" max="1562" width="9.625" customWidth="1"/>
    <col min="1793" max="1793" width="31.75" customWidth="1"/>
    <col min="1794" max="1794" width="6.625" customWidth="1"/>
    <col min="1795" max="1795" width="11.625" customWidth="1"/>
    <col min="1796" max="1796" width="10.625" customWidth="1"/>
    <col min="1797" max="1797" width="9.625" customWidth="1"/>
    <col min="1798" max="1798" width="10" customWidth="1"/>
    <col min="1799" max="1799" width="9.625" customWidth="1"/>
    <col min="1800" max="1800" width="10.625" customWidth="1"/>
    <col min="1801" max="1807" width="9.625" customWidth="1"/>
    <col min="1808" max="1808" width="10.625" customWidth="1"/>
    <col min="1809" max="1818" width="9.625" customWidth="1"/>
    <col min="2049" max="2049" width="31.75" customWidth="1"/>
    <col min="2050" max="2050" width="6.625" customWidth="1"/>
    <col min="2051" max="2051" width="11.625" customWidth="1"/>
    <col min="2052" max="2052" width="10.625" customWidth="1"/>
    <col min="2053" max="2053" width="9.625" customWidth="1"/>
    <col min="2054" max="2054" width="10" customWidth="1"/>
    <col min="2055" max="2055" width="9.625" customWidth="1"/>
    <col min="2056" max="2056" width="10.625" customWidth="1"/>
    <col min="2057" max="2063" width="9.625" customWidth="1"/>
    <col min="2064" max="2064" width="10.625" customWidth="1"/>
    <col min="2065" max="2074" width="9.625" customWidth="1"/>
    <col min="2305" max="2305" width="31.75" customWidth="1"/>
    <col min="2306" max="2306" width="6.625" customWidth="1"/>
    <col min="2307" max="2307" width="11.625" customWidth="1"/>
    <col min="2308" max="2308" width="10.625" customWidth="1"/>
    <col min="2309" max="2309" width="9.625" customWidth="1"/>
    <col min="2310" max="2310" width="10" customWidth="1"/>
    <col min="2311" max="2311" width="9.625" customWidth="1"/>
    <col min="2312" max="2312" width="10.625" customWidth="1"/>
    <col min="2313" max="2319" width="9.625" customWidth="1"/>
    <col min="2320" max="2320" width="10.625" customWidth="1"/>
    <col min="2321" max="2330" width="9.625" customWidth="1"/>
    <col min="2561" max="2561" width="31.75" customWidth="1"/>
    <col min="2562" max="2562" width="6.625" customWidth="1"/>
    <col min="2563" max="2563" width="11.625" customWidth="1"/>
    <col min="2564" max="2564" width="10.625" customWidth="1"/>
    <col min="2565" max="2565" width="9.625" customWidth="1"/>
    <col min="2566" max="2566" width="10" customWidth="1"/>
    <col min="2567" max="2567" width="9.625" customWidth="1"/>
    <col min="2568" max="2568" width="10.625" customWidth="1"/>
    <col min="2569" max="2575" width="9.625" customWidth="1"/>
    <col min="2576" max="2576" width="10.625" customWidth="1"/>
    <col min="2577" max="2586" width="9.625" customWidth="1"/>
    <col min="2817" max="2817" width="31.75" customWidth="1"/>
    <col min="2818" max="2818" width="6.625" customWidth="1"/>
    <col min="2819" max="2819" width="11.625" customWidth="1"/>
    <col min="2820" max="2820" width="10.625" customWidth="1"/>
    <col min="2821" max="2821" width="9.625" customWidth="1"/>
    <col min="2822" max="2822" width="10" customWidth="1"/>
    <col min="2823" max="2823" width="9.625" customWidth="1"/>
    <col min="2824" max="2824" width="10.625" customWidth="1"/>
    <col min="2825" max="2831" width="9.625" customWidth="1"/>
    <col min="2832" max="2832" width="10.625" customWidth="1"/>
    <col min="2833" max="2842" width="9.625" customWidth="1"/>
    <col min="3073" max="3073" width="31.75" customWidth="1"/>
    <col min="3074" max="3074" width="6.625" customWidth="1"/>
    <col min="3075" max="3075" width="11.625" customWidth="1"/>
    <col min="3076" max="3076" width="10.625" customWidth="1"/>
    <col min="3077" max="3077" width="9.625" customWidth="1"/>
    <col min="3078" max="3078" width="10" customWidth="1"/>
    <col min="3079" max="3079" width="9.625" customWidth="1"/>
    <col min="3080" max="3080" width="10.625" customWidth="1"/>
    <col min="3081" max="3087" width="9.625" customWidth="1"/>
    <col min="3088" max="3088" width="10.625" customWidth="1"/>
    <col min="3089" max="3098" width="9.625" customWidth="1"/>
    <col min="3329" max="3329" width="31.75" customWidth="1"/>
    <col min="3330" max="3330" width="6.625" customWidth="1"/>
    <col min="3331" max="3331" width="11.625" customWidth="1"/>
    <col min="3332" max="3332" width="10.625" customWidth="1"/>
    <col min="3333" max="3333" width="9.625" customWidth="1"/>
    <col min="3334" max="3334" width="10" customWidth="1"/>
    <col min="3335" max="3335" width="9.625" customWidth="1"/>
    <col min="3336" max="3336" width="10.625" customWidth="1"/>
    <col min="3337" max="3343" width="9.625" customWidth="1"/>
    <col min="3344" max="3344" width="10.625" customWidth="1"/>
    <col min="3345" max="3354" width="9.625" customWidth="1"/>
    <col min="3585" max="3585" width="31.75" customWidth="1"/>
    <col min="3586" max="3586" width="6.625" customWidth="1"/>
    <col min="3587" max="3587" width="11.625" customWidth="1"/>
    <col min="3588" max="3588" width="10.625" customWidth="1"/>
    <col min="3589" max="3589" width="9.625" customWidth="1"/>
    <col min="3590" max="3590" width="10" customWidth="1"/>
    <col min="3591" max="3591" width="9.625" customWidth="1"/>
    <col min="3592" max="3592" width="10.625" customWidth="1"/>
    <col min="3593" max="3599" width="9.625" customWidth="1"/>
    <col min="3600" max="3600" width="10.625" customWidth="1"/>
    <col min="3601" max="3610" width="9.625" customWidth="1"/>
    <col min="3841" max="3841" width="31.75" customWidth="1"/>
    <col min="3842" max="3842" width="6.625" customWidth="1"/>
    <col min="3843" max="3843" width="11.625" customWidth="1"/>
    <col min="3844" max="3844" width="10.625" customWidth="1"/>
    <col min="3845" max="3845" width="9.625" customWidth="1"/>
    <col min="3846" max="3846" width="10" customWidth="1"/>
    <col min="3847" max="3847" width="9.625" customWidth="1"/>
    <col min="3848" max="3848" width="10.625" customWidth="1"/>
    <col min="3849" max="3855" width="9.625" customWidth="1"/>
    <col min="3856" max="3856" width="10.625" customWidth="1"/>
    <col min="3857" max="3866" width="9.625" customWidth="1"/>
    <col min="4097" max="4097" width="31.75" customWidth="1"/>
    <col min="4098" max="4098" width="6.625" customWidth="1"/>
    <col min="4099" max="4099" width="11.625" customWidth="1"/>
    <col min="4100" max="4100" width="10.625" customWidth="1"/>
    <col min="4101" max="4101" width="9.625" customWidth="1"/>
    <col min="4102" max="4102" width="10" customWidth="1"/>
    <col min="4103" max="4103" width="9.625" customWidth="1"/>
    <col min="4104" max="4104" width="10.625" customWidth="1"/>
    <col min="4105" max="4111" width="9.625" customWidth="1"/>
    <col min="4112" max="4112" width="10.625" customWidth="1"/>
    <col min="4113" max="4122" width="9.625" customWidth="1"/>
    <col min="4353" max="4353" width="31.75" customWidth="1"/>
    <col min="4354" max="4354" width="6.625" customWidth="1"/>
    <col min="4355" max="4355" width="11.625" customWidth="1"/>
    <col min="4356" max="4356" width="10.625" customWidth="1"/>
    <col min="4357" max="4357" width="9.625" customWidth="1"/>
    <col min="4358" max="4358" width="10" customWidth="1"/>
    <col min="4359" max="4359" width="9.625" customWidth="1"/>
    <col min="4360" max="4360" width="10.625" customWidth="1"/>
    <col min="4361" max="4367" width="9.625" customWidth="1"/>
    <col min="4368" max="4368" width="10.625" customWidth="1"/>
    <col min="4369" max="4378" width="9.625" customWidth="1"/>
    <col min="4609" max="4609" width="31.75" customWidth="1"/>
    <col min="4610" max="4610" width="6.625" customWidth="1"/>
    <col min="4611" max="4611" width="11.625" customWidth="1"/>
    <col min="4612" max="4612" width="10.625" customWidth="1"/>
    <col min="4613" max="4613" width="9.625" customWidth="1"/>
    <col min="4614" max="4614" width="10" customWidth="1"/>
    <col min="4615" max="4615" width="9.625" customWidth="1"/>
    <col min="4616" max="4616" width="10.625" customWidth="1"/>
    <col min="4617" max="4623" width="9.625" customWidth="1"/>
    <col min="4624" max="4624" width="10.625" customWidth="1"/>
    <col min="4625" max="4634" width="9.625" customWidth="1"/>
    <col min="4865" max="4865" width="31.75" customWidth="1"/>
    <col min="4866" max="4866" width="6.625" customWidth="1"/>
    <col min="4867" max="4867" width="11.625" customWidth="1"/>
    <col min="4868" max="4868" width="10.625" customWidth="1"/>
    <col min="4869" max="4869" width="9.625" customWidth="1"/>
    <col min="4870" max="4870" width="10" customWidth="1"/>
    <col min="4871" max="4871" width="9.625" customWidth="1"/>
    <col min="4872" max="4872" width="10.625" customWidth="1"/>
    <col min="4873" max="4879" width="9.625" customWidth="1"/>
    <col min="4880" max="4880" width="10.625" customWidth="1"/>
    <col min="4881" max="4890" width="9.625" customWidth="1"/>
    <col min="5121" max="5121" width="31.75" customWidth="1"/>
    <col min="5122" max="5122" width="6.625" customWidth="1"/>
    <col min="5123" max="5123" width="11.625" customWidth="1"/>
    <col min="5124" max="5124" width="10.625" customWidth="1"/>
    <col min="5125" max="5125" width="9.625" customWidth="1"/>
    <col min="5126" max="5126" width="10" customWidth="1"/>
    <col min="5127" max="5127" width="9.625" customWidth="1"/>
    <col min="5128" max="5128" width="10.625" customWidth="1"/>
    <col min="5129" max="5135" width="9.625" customWidth="1"/>
    <col min="5136" max="5136" width="10.625" customWidth="1"/>
    <col min="5137" max="5146" width="9.625" customWidth="1"/>
    <col min="5377" max="5377" width="31.75" customWidth="1"/>
    <col min="5378" max="5378" width="6.625" customWidth="1"/>
    <col min="5379" max="5379" width="11.625" customWidth="1"/>
    <col min="5380" max="5380" width="10.625" customWidth="1"/>
    <col min="5381" max="5381" width="9.625" customWidth="1"/>
    <col min="5382" max="5382" width="10" customWidth="1"/>
    <col min="5383" max="5383" width="9.625" customWidth="1"/>
    <col min="5384" max="5384" width="10.625" customWidth="1"/>
    <col min="5385" max="5391" width="9.625" customWidth="1"/>
    <col min="5392" max="5392" width="10.625" customWidth="1"/>
    <col min="5393" max="5402" width="9.625" customWidth="1"/>
    <col min="5633" max="5633" width="31.75" customWidth="1"/>
    <col min="5634" max="5634" width="6.625" customWidth="1"/>
    <col min="5635" max="5635" width="11.625" customWidth="1"/>
    <col min="5636" max="5636" width="10.625" customWidth="1"/>
    <col min="5637" max="5637" width="9.625" customWidth="1"/>
    <col min="5638" max="5638" width="10" customWidth="1"/>
    <col min="5639" max="5639" width="9.625" customWidth="1"/>
    <col min="5640" max="5640" width="10.625" customWidth="1"/>
    <col min="5641" max="5647" width="9.625" customWidth="1"/>
    <col min="5648" max="5648" width="10.625" customWidth="1"/>
    <col min="5649" max="5658" width="9.625" customWidth="1"/>
    <col min="5889" max="5889" width="31.75" customWidth="1"/>
    <col min="5890" max="5890" width="6.625" customWidth="1"/>
    <col min="5891" max="5891" width="11.625" customWidth="1"/>
    <col min="5892" max="5892" width="10.625" customWidth="1"/>
    <col min="5893" max="5893" width="9.625" customWidth="1"/>
    <col min="5894" max="5894" width="10" customWidth="1"/>
    <col min="5895" max="5895" width="9.625" customWidth="1"/>
    <col min="5896" max="5896" width="10.625" customWidth="1"/>
    <col min="5897" max="5903" width="9.625" customWidth="1"/>
    <col min="5904" max="5904" width="10.625" customWidth="1"/>
    <col min="5905" max="5914" width="9.625" customWidth="1"/>
    <col min="6145" max="6145" width="31.75" customWidth="1"/>
    <col min="6146" max="6146" width="6.625" customWidth="1"/>
    <col min="6147" max="6147" width="11.625" customWidth="1"/>
    <col min="6148" max="6148" width="10.625" customWidth="1"/>
    <col min="6149" max="6149" width="9.625" customWidth="1"/>
    <col min="6150" max="6150" width="10" customWidth="1"/>
    <col min="6151" max="6151" width="9.625" customWidth="1"/>
    <col min="6152" max="6152" width="10.625" customWidth="1"/>
    <col min="6153" max="6159" width="9.625" customWidth="1"/>
    <col min="6160" max="6160" width="10.625" customWidth="1"/>
    <col min="6161" max="6170" width="9.625" customWidth="1"/>
    <col min="6401" max="6401" width="31.75" customWidth="1"/>
    <col min="6402" max="6402" width="6.625" customWidth="1"/>
    <col min="6403" max="6403" width="11.625" customWidth="1"/>
    <col min="6404" max="6404" width="10.625" customWidth="1"/>
    <col min="6405" max="6405" width="9.625" customWidth="1"/>
    <col min="6406" max="6406" width="10" customWidth="1"/>
    <col min="6407" max="6407" width="9.625" customWidth="1"/>
    <col min="6408" max="6408" width="10.625" customWidth="1"/>
    <col min="6409" max="6415" width="9.625" customWidth="1"/>
    <col min="6416" max="6416" width="10.625" customWidth="1"/>
    <col min="6417" max="6426" width="9.625" customWidth="1"/>
    <col min="6657" max="6657" width="31.75" customWidth="1"/>
    <col min="6658" max="6658" width="6.625" customWidth="1"/>
    <col min="6659" max="6659" width="11.625" customWidth="1"/>
    <col min="6660" max="6660" width="10.625" customWidth="1"/>
    <col min="6661" max="6661" width="9.625" customWidth="1"/>
    <col min="6662" max="6662" width="10" customWidth="1"/>
    <col min="6663" max="6663" width="9.625" customWidth="1"/>
    <col min="6664" max="6664" width="10.625" customWidth="1"/>
    <col min="6665" max="6671" width="9.625" customWidth="1"/>
    <col min="6672" max="6672" width="10.625" customWidth="1"/>
    <col min="6673" max="6682" width="9.625" customWidth="1"/>
    <col min="6913" max="6913" width="31.75" customWidth="1"/>
    <col min="6914" max="6914" width="6.625" customWidth="1"/>
    <col min="6915" max="6915" width="11.625" customWidth="1"/>
    <col min="6916" max="6916" width="10.625" customWidth="1"/>
    <col min="6917" max="6917" width="9.625" customWidth="1"/>
    <col min="6918" max="6918" width="10" customWidth="1"/>
    <col min="6919" max="6919" width="9.625" customWidth="1"/>
    <col min="6920" max="6920" width="10.625" customWidth="1"/>
    <col min="6921" max="6927" width="9.625" customWidth="1"/>
    <col min="6928" max="6928" width="10.625" customWidth="1"/>
    <col min="6929" max="6938" width="9.625" customWidth="1"/>
    <col min="7169" max="7169" width="31.75" customWidth="1"/>
    <col min="7170" max="7170" width="6.625" customWidth="1"/>
    <col min="7171" max="7171" width="11.625" customWidth="1"/>
    <col min="7172" max="7172" width="10.625" customWidth="1"/>
    <col min="7173" max="7173" width="9.625" customWidth="1"/>
    <col min="7174" max="7174" width="10" customWidth="1"/>
    <col min="7175" max="7175" width="9.625" customWidth="1"/>
    <col min="7176" max="7176" width="10.625" customWidth="1"/>
    <col min="7177" max="7183" width="9.625" customWidth="1"/>
    <col min="7184" max="7184" width="10.625" customWidth="1"/>
    <col min="7185" max="7194" width="9.625" customWidth="1"/>
    <col min="7425" max="7425" width="31.75" customWidth="1"/>
    <col min="7426" max="7426" width="6.625" customWidth="1"/>
    <col min="7427" max="7427" width="11.625" customWidth="1"/>
    <col min="7428" max="7428" width="10.625" customWidth="1"/>
    <col min="7429" max="7429" width="9.625" customWidth="1"/>
    <col min="7430" max="7430" width="10" customWidth="1"/>
    <col min="7431" max="7431" width="9.625" customWidth="1"/>
    <col min="7432" max="7432" width="10.625" customWidth="1"/>
    <col min="7433" max="7439" width="9.625" customWidth="1"/>
    <col min="7440" max="7440" width="10.625" customWidth="1"/>
    <col min="7441" max="7450" width="9.625" customWidth="1"/>
    <col min="7681" max="7681" width="31.75" customWidth="1"/>
    <col min="7682" max="7682" width="6.625" customWidth="1"/>
    <col min="7683" max="7683" width="11.625" customWidth="1"/>
    <col min="7684" max="7684" width="10.625" customWidth="1"/>
    <col min="7685" max="7685" width="9.625" customWidth="1"/>
    <col min="7686" max="7686" width="10" customWidth="1"/>
    <col min="7687" max="7687" width="9.625" customWidth="1"/>
    <col min="7688" max="7688" width="10.625" customWidth="1"/>
    <col min="7689" max="7695" width="9.625" customWidth="1"/>
    <col min="7696" max="7696" width="10.625" customWidth="1"/>
    <col min="7697" max="7706" width="9.625" customWidth="1"/>
    <col min="7937" max="7937" width="31.75" customWidth="1"/>
    <col min="7938" max="7938" width="6.625" customWidth="1"/>
    <col min="7939" max="7939" width="11.625" customWidth="1"/>
    <col min="7940" max="7940" width="10.625" customWidth="1"/>
    <col min="7941" max="7941" width="9.625" customWidth="1"/>
    <col min="7942" max="7942" width="10" customWidth="1"/>
    <col min="7943" max="7943" width="9.625" customWidth="1"/>
    <col min="7944" max="7944" width="10.625" customWidth="1"/>
    <col min="7945" max="7951" width="9.625" customWidth="1"/>
    <col min="7952" max="7952" width="10.625" customWidth="1"/>
    <col min="7953" max="7962" width="9.625" customWidth="1"/>
    <col min="8193" max="8193" width="31.75" customWidth="1"/>
    <col min="8194" max="8194" width="6.625" customWidth="1"/>
    <col min="8195" max="8195" width="11.625" customWidth="1"/>
    <col min="8196" max="8196" width="10.625" customWidth="1"/>
    <col min="8197" max="8197" width="9.625" customWidth="1"/>
    <col min="8198" max="8198" width="10" customWidth="1"/>
    <col min="8199" max="8199" width="9.625" customWidth="1"/>
    <col min="8200" max="8200" width="10.625" customWidth="1"/>
    <col min="8201" max="8207" width="9.625" customWidth="1"/>
    <col min="8208" max="8208" width="10.625" customWidth="1"/>
    <col min="8209" max="8218" width="9.625" customWidth="1"/>
    <col min="8449" max="8449" width="31.75" customWidth="1"/>
    <col min="8450" max="8450" width="6.625" customWidth="1"/>
    <col min="8451" max="8451" width="11.625" customWidth="1"/>
    <col min="8452" max="8452" width="10.625" customWidth="1"/>
    <col min="8453" max="8453" width="9.625" customWidth="1"/>
    <col min="8454" max="8454" width="10" customWidth="1"/>
    <col min="8455" max="8455" width="9.625" customWidth="1"/>
    <col min="8456" max="8456" width="10.625" customWidth="1"/>
    <col min="8457" max="8463" width="9.625" customWidth="1"/>
    <col min="8464" max="8464" width="10.625" customWidth="1"/>
    <col min="8465" max="8474" width="9.625" customWidth="1"/>
    <col min="8705" max="8705" width="31.75" customWidth="1"/>
    <col min="8706" max="8706" width="6.625" customWidth="1"/>
    <col min="8707" max="8707" width="11.625" customWidth="1"/>
    <col min="8708" max="8708" width="10.625" customWidth="1"/>
    <col min="8709" max="8709" width="9.625" customWidth="1"/>
    <col min="8710" max="8710" width="10" customWidth="1"/>
    <col min="8711" max="8711" width="9.625" customWidth="1"/>
    <col min="8712" max="8712" width="10.625" customWidth="1"/>
    <col min="8713" max="8719" width="9.625" customWidth="1"/>
    <col min="8720" max="8720" width="10.625" customWidth="1"/>
    <col min="8721" max="8730" width="9.625" customWidth="1"/>
    <col min="8961" max="8961" width="31.75" customWidth="1"/>
    <col min="8962" max="8962" width="6.625" customWidth="1"/>
    <col min="8963" max="8963" width="11.625" customWidth="1"/>
    <col min="8964" max="8964" width="10.625" customWidth="1"/>
    <col min="8965" max="8965" width="9.625" customWidth="1"/>
    <col min="8966" max="8966" width="10" customWidth="1"/>
    <col min="8967" max="8967" width="9.625" customWidth="1"/>
    <col min="8968" max="8968" width="10.625" customWidth="1"/>
    <col min="8969" max="8975" width="9.625" customWidth="1"/>
    <col min="8976" max="8976" width="10.625" customWidth="1"/>
    <col min="8977" max="8986" width="9.625" customWidth="1"/>
    <col min="9217" max="9217" width="31.75" customWidth="1"/>
    <col min="9218" max="9218" width="6.625" customWidth="1"/>
    <col min="9219" max="9219" width="11.625" customWidth="1"/>
    <col min="9220" max="9220" width="10.625" customWidth="1"/>
    <col min="9221" max="9221" width="9.625" customWidth="1"/>
    <col min="9222" max="9222" width="10" customWidth="1"/>
    <col min="9223" max="9223" width="9.625" customWidth="1"/>
    <col min="9224" max="9224" width="10.625" customWidth="1"/>
    <col min="9225" max="9231" width="9.625" customWidth="1"/>
    <col min="9232" max="9232" width="10.625" customWidth="1"/>
    <col min="9233" max="9242" width="9.625" customWidth="1"/>
    <col min="9473" max="9473" width="31.75" customWidth="1"/>
    <col min="9474" max="9474" width="6.625" customWidth="1"/>
    <col min="9475" max="9475" width="11.625" customWidth="1"/>
    <col min="9476" max="9476" width="10.625" customWidth="1"/>
    <col min="9477" max="9477" width="9.625" customWidth="1"/>
    <col min="9478" max="9478" width="10" customWidth="1"/>
    <col min="9479" max="9479" width="9.625" customWidth="1"/>
    <col min="9480" max="9480" width="10.625" customWidth="1"/>
    <col min="9481" max="9487" width="9.625" customWidth="1"/>
    <col min="9488" max="9488" width="10.625" customWidth="1"/>
    <col min="9489" max="9498" width="9.625" customWidth="1"/>
    <col min="9729" max="9729" width="31.75" customWidth="1"/>
    <col min="9730" max="9730" width="6.625" customWidth="1"/>
    <col min="9731" max="9731" width="11.625" customWidth="1"/>
    <col min="9732" max="9732" width="10.625" customWidth="1"/>
    <col min="9733" max="9733" width="9.625" customWidth="1"/>
    <col min="9734" max="9734" width="10" customWidth="1"/>
    <col min="9735" max="9735" width="9.625" customWidth="1"/>
    <col min="9736" max="9736" width="10.625" customWidth="1"/>
    <col min="9737" max="9743" width="9.625" customWidth="1"/>
    <col min="9744" max="9744" width="10.625" customWidth="1"/>
    <col min="9745" max="9754" width="9.625" customWidth="1"/>
    <col min="9985" max="9985" width="31.75" customWidth="1"/>
    <col min="9986" max="9986" width="6.625" customWidth="1"/>
    <col min="9987" max="9987" width="11.625" customWidth="1"/>
    <col min="9988" max="9988" width="10.625" customWidth="1"/>
    <col min="9989" max="9989" width="9.625" customWidth="1"/>
    <col min="9990" max="9990" width="10" customWidth="1"/>
    <col min="9991" max="9991" width="9.625" customWidth="1"/>
    <col min="9992" max="9992" width="10.625" customWidth="1"/>
    <col min="9993" max="9999" width="9.625" customWidth="1"/>
    <col min="10000" max="10000" width="10.625" customWidth="1"/>
    <col min="10001" max="10010" width="9.625" customWidth="1"/>
    <col min="10241" max="10241" width="31.75" customWidth="1"/>
    <col min="10242" max="10242" width="6.625" customWidth="1"/>
    <col min="10243" max="10243" width="11.625" customWidth="1"/>
    <col min="10244" max="10244" width="10.625" customWidth="1"/>
    <col min="10245" max="10245" width="9.625" customWidth="1"/>
    <col min="10246" max="10246" width="10" customWidth="1"/>
    <col min="10247" max="10247" width="9.625" customWidth="1"/>
    <col min="10248" max="10248" width="10.625" customWidth="1"/>
    <col min="10249" max="10255" width="9.625" customWidth="1"/>
    <col min="10256" max="10256" width="10.625" customWidth="1"/>
    <col min="10257" max="10266" width="9.625" customWidth="1"/>
    <col min="10497" max="10497" width="31.75" customWidth="1"/>
    <col min="10498" max="10498" width="6.625" customWidth="1"/>
    <col min="10499" max="10499" width="11.625" customWidth="1"/>
    <col min="10500" max="10500" width="10.625" customWidth="1"/>
    <col min="10501" max="10501" width="9.625" customWidth="1"/>
    <col min="10502" max="10502" width="10" customWidth="1"/>
    <col min="10503" max="10503" width="9.625" customWidth="1"/>
    <col min="10504" max="10504" width="10.625" customWidth="1"/>
    <col min="10505" max="10511" width="9.625" customWidth="1"/>
    <col min="10512" max="10512" width="10.625" customWidth="1"/>
    <col min="10513" max="10522" width="9.625" customWidth="1"/>
    <col min="10753" max="10753" width="31.75" customWidth="1"/>
    <col min="10754" max="10754" width="6.625" customWidth="1"/>
    <col min="10755" max="10755" width="11.625" customWidth="1"/>
    <col min="10756" max="10756" width="10.625" customWidth="1"/>
    <col min="10757" max="10757" width="9.625" customWidth="1"/>
    <col min="10758" max="10758" width="10" customWidth="1"/>
    <col min="10759" max="10759" width="9.625" customWidth="1"/>
    <col min="10760" max="10760" width="10.625" customWidth="1"/>
    <col min="10761" max="10767" width="9.625" customWidth="1"/>
    <col min="10768" max="10768" width="10.625" customWidth="1"/>
    <col min="10769" max="10778" width="9.625" customWidth="1"/>
    <col min="11009" max="11009" width="31.75" customWidth="1"/>
    <col min="11010" max="11010" width="6.625" customWidth="1"/>
    <col min="11011" max="11011" width="11.625" customWidth="1"/>
    <col min="11012" max="11012" width="10.625" customWidth="1"/>
    <col min="11013" max="11013" width="9.625" customWidth="1"/>
    <col min="11014" max="11014" width="10" customWidth="1"/>
    <col min="11015" max="11015" width="9.625" customWidth="1"/>
    <col min="11016" max="11016" width="10.625" customWidth="1"/>
    <col min="11017" max="11023" width="9.625" customWidth="1"/>
    <col min="11024" max="11024" width="10.625" customWidth="1"/>
    <col min="11025" max="11034" width="9.625" customWidth="1"/>
    <col min="11265" max="11265" width="31.75" customWidth="1"/>
    <col min="11266" max="11266" width="6.625" customWidth="1"/>
    <col min="11267" max="11267" width="11.625" customWidth="1"/>
    <col min="11268" max="11268" width="10.625" customWidth="1"/>
    <col min="11269" max="11269" width="9.625" customWidth="1"/>
    <col min="11270" max="11270" width="10" customWidth="1"/>
    <col min="11271" max="11271" width="9.625" customWidth="1"/>
    <col min="11272" max="11272" width="10.625" customWidth="1"/>
    <col min="11273" max="11279" width="9.625" customWidth="1"/>
    <col min="11280" max="11280" width="10.625" customWidth="1"/>
    <col min="11281" max="11290" width="9.625" customWidth="1"/>
    <col min="11521" max="11521" width="31.75" customWidth="1"/>
    <col min="11522" max="11522" width="6.625" customWidth="1"/>
    <col min="11523" max="11523" width="11.625" customWidth="1"/>
    <col min="11524" max="11524" width="10.625" customWidth="1"/>
    <col min="11525" max="11525" width="9.625" customWidth="1"/>
    <col min="11526" max="11526" width="10" customWidth="1"/>
    <col min="11527" max="11527" width="9.625" customWidth="1"/>
    <col min="11528" max="11528" width="10.625" customWidth="1"/>
    <col min="11529" max="11535" width="9.625" customWidth="1"/>
    <col min="11536" max="11536" width="10.625" customWidth="1"/>
    <col min="11537" max="11546" width="9.625" customWidth="1"/>
    <col min="11777" max="11777" width="31.75" customWidth="1"/>
    <col min="11778" max="11778" width="6.625" customWidth="1"/>
    <col min="11779" max="11779" width="11.625" customWidth="1"/>
    <col min="11780" max="11780" width="10.625" customWidth="1"/>
    <col min="11781" max="11781" width="9.625" customWidth="1"/>
    <col min="11782" max="11782" width="10" customWidth="1"/>
    <col min="11783" max="11783" width="9.625" customWidth="1"/>
    <col min="11784" max="11784" width="10.625" customWidth="1"/>
    <col min="11785" max="11791" width="9.625" customWidth="1"/>
    <col min="11792" max="11792" width="10.625" customWidth="1"/>
    <col min="11793" max="11802" width="9.625" customWidth="1"/>
    <col min="12033" max="12033" width="31.75" customWidth="1"/>
    <col min="12034" max="12034" width="6.625" customWidth="1"/>
    <col min="12035" max="12035" width="11.625" customWidth="1"/>
    <col min="12036" max="12036" width="10.625" customWidth="1"/>
    <col min="12037" max="12037" width="9.625" customWidth="1"/>
    <col min="12038" max="12038" width="10" customWidth="1"/>
    <col min="12039" max="12039" width="9.625" customWidth="1"/>
    <col min="12040" max="12040" width="10.625" customWidth="1"/>
    <col min="12041" max="12047" width="9.625" customWidth="1"/>
    <col min="12048" max="12048" width="10.625" customWidth="1"/>
    <col min="12049" max="12058" width="9.625" customWidth="1"/>
    <col min="12289" max="12289" width="31.75" customWidth="1"/>
    <col min="12290" max="12290" width="6.625" customWidth="1"/>
    <col min="12291" max="12291" width="11.625" customWidth="1"/>
    <col min="12292" max="12292" width="10.625" customWidth="1"/>
    <col min="12293" max="12293" width="9.625" customWidth="1"/>
    <col min="12294" max="12294" width="10" customWidth="1"/>
    <col min="12295" max="12295" width="9.625" customWidth="1"/>
    <col min="12296" max="12296" width="10.625" customWidth="1"/>
    <col min="12297" max="12303" width="9.625" customWidth="1"/>
    <col min="12304" max="12304" width="10.625" customWidth="1"/>
    <col min="12305" max="12314" width="9.625" customWidth="1"/>
    <col min="12545" max="12545" width="31.75" customWidth="1"/>
    <col min="12546" max="12546" width="6.625" customWidth="1"/>
    <col min="12547" max="12547" width="11.625" customWidth="1"/>
    <col min="12548" max="12548" width="10.625" customWidth="1"/>
    <col min="12549" max="12549" width="9.625" customWidth="1"/>
    <col min="12550" max="12550" width="10" customWidth="1"/>
    <col min="12551" max="12551" width="9.625" customWidth="1"/>
    <col min="12552" max="12552" width="10.625" customWidth="1"/>
    <col min="12553" max="12559" width="9.625" customWidth="1"/>
    <col min="12560" max="12560" width="10.625" customWidth="1"/>
    <col min="12561" max="12570" width="9.625" customWidth="1"/>
    <col min="12801" max="12801" width="31.75" customWidth="1"/>
    <col min="12802" max="12802" width="6.625" customWidth="1"/>
    <col min="12803" max="12803" width="11.625" customWidth="1"/>
    <col min="12804" max="12804" width="10.625" customWidth="1"/>
    <col min="12805" max="12805" width="9.625" customWidth="1"/>
    <col min="12806" max="12806" width="10" customWidth="1"/>
    <col min="12807" max="12807" width="9.625" customWidth="1"/>
    <col min="12808" max="12808" width="10.625" customWidth="1"/>
    <col min="12809" max="12815" width="9.625" customWidth="1"/>
    <col min="12816" max="12816" width="10.625" customWidth="1"/>
    <col min="12817" max="12826" width="9.625" customWidth="1"/>
    <col min="13057" max="13057" width="31.75" customWidth="1"/>
    <col min="13058" max="13058" width="6.625" customWidth="1"/>
    <col min="13059" max="13059" width="11.625" customWidth="1"/>
    <col min="13060" max="13060" width="10.625" customWidth="1"/>
    <col min="13061" max="13061" width="9.625" customWidth="1"/>
    <col min="13062" max="13062" width="10" customWidth="1"/>
    <col min="13063" max="13063" width="9.625" customWidth="1"/>
    <col min="13064" max="13064" width="10.625" customWidth="1"/>
    <col min="13065" max="13071" width="9.625" customWidth="1"/>
    <col min="13072" max="13072" width="10.625" customWidth="1"/>
    <col min="13073" max="13082" width="9.625" customWidth="1"/>
    <col min="13313" max="13313" width="31.75" customWidth="1"/>
    <col min="13314" max="13314" width="6.625" customWidth="1"/>
    <col min="13315" max="13315" width="11.625" customWidth="1"/>
    <col min="13316" max="13316" width="10.625" customWidth="1"/>
    <col min="13317" max="13317" width="9.625" customWidth="1"/>
    <col min="13318" max="13318" width="10" customWidth="1"/>
    <col min="13319" max="13319" width="9.625" customWidth="1"/>
    <col min="13320" max="13320" width="10.625" customWidth="1"/>
    <col min="13321" max="13327" width="9.625" customWidth="1"/>
    <col min="13328" max="13328" width="10.625" customWidth="1"/>
    <col min="13329" max="13338" width="9.625" customWidth="1"/>
    <col min="13569" max="13569" width="31.75" customWidth="1"/>
    <col min="13570" max="13570" width="6.625" customWidth="1"/>
    <col min="13571" max="13571" width="11.625" customWidth="1"/>
    <col min="13572" max="13572" width="10.625" customWidth="1"/>
    <col min="13573" max="13573" width="9.625" customWidth="1"/>
    <col min="13574" max="13574" width="10" customWidth="1"/>
    <col min="13575" max="13575" width="9.625" customWidth="1"/>
    <col min="13576" max="13576" width="10.625" customWidth="1"/>
    <col min="13577" max="13583" width="9.625" customWidth="1"/>
    <col min="13584" max="13584" width="10.625" customWidth="1"/>
    <col min="13585" max="13594" width="9.625" customWidth="1"/>
    <col min="13825" max="13825" width="31.75" customWidth="1"/>
    <col min="13826" max="13826" width="6.625" customWidth="1"/>
    <col min="13827" max="13827" width="11.625" customWidth="1"/>
    <col min="13828" max="13828" width="10.625" customWidth="1"/>
    <col min="13829" max="13829" width="9.625" customWidth="1"/>
    <col min="13830" max="13830" width="10" customWidth="1"/>
    <col min="13831" max="13831" width="9.625" customWidth="1"/>
    <col min="13832" max="13832" width="10.625" customWidth="1"/>
    <col min="13833" max="13839" width="9.625" customWidth="1"/>
    <col min="13840" max="13840" width="10.625" customWidth="1"/>
    <col min="13841" max="13850" width="9.625" customWidth="1"/>
    <col min="14081" max="14081" width="31.75" customWidth="1"/>
    <col min="14082" max="14082" width="6.625" customWidth="1"/>
    <col min="14083" max="14083" width="11.625" customWidth="1"/>
    <col min="14084" max="14084" width="10.625" customWidth="1"/>
    <col min="14085" max="14085" width="9.625" customWidth="1"/>
    <col min="14086" max="14086" width="10" customWidth="1"/>
    <col min="14087" max="14087" width="9.625" customWidth="1"/>
    <col min="14088" max="14088" width="10.625" customWidth="1"/>
    <col min="14089" max="14095" width="9.625" customWidth="1"/>
    <col min="14096" max="14096" width="10.625" customWidth="1"/>
    <col min="14097" max="14106" width="9.625" customWidth="1"/>
    <col min="14337" max="14337" width="31.75" customWidth="1"/>
    <col min="14338" max="14338" width="6.625" customWidth="1"/>
    <col min="14339" max="14339" width="11.625" customWidth="1"/>
    <col min="14340" max="14340" width="10.625" customWidth="1"/>
    <col min="14341" max="14341" width="9.625" customWidth="1"/>
    <col min="14342" max="14342" width="10" customWidth="1"/>
    <col min="14343" max="14343" width="9.625" customWidth="1"/>
    <col min="14344" max="14344" width="10.625" customWidth="1"/>
    <col min="14345" max="14351" width="9.625" customWidth="1"/>
    <col min="14352" max="14352" width="10.625" customWidth="1"/>
    <col min="14353" max="14362" width="9.625" customWidth="1"/>
    <col min="14593" max="14593" width="31.75" customWidth="1"/>
    <col min="14594" max="14594" width="6.625" customWidth="1"/>
    <col min="14595" max="14595" width="11.625" customWidth="1"/>
    <col min="14596" max="14596" width="10.625" customWidth="1"/>
    <col min="14597" max="14597" width="9.625" customWidth="1"/>
    <col min="14598" max="14598" width="10" customWidth="1"/>
    <col min="14599" max="14599" width="9.625" customWidth="1"/>
    <col min="14600" max="14600" width="10.625" customWidth="1"/>
    <col min="14601" max="14607" width="9.625" customWidth="1"/>
    <col min="14608" max="14608" width="10.625" customWidth="1"/>
    <col min="14609" max="14618" width="9.625" customWidth="1"/>
    <col min="14849" max="14849" width="31.75" customWidth="1"/>
    <col min="14850" max="14850" width="6.625" customWidth="1"/>
    <col min="14851" max="14851" width="11.625" customWidth="1"/>
    <col min="14852" max="14852" width="10.625" customWidth="1"/>
    <col min="14853" max="14853" width="9.625" customWidth="1"/>
    <col min="14854" max="14854" width="10" customWidth="1"/>
    <col min="14855" max="14855" width="9.625" customWidth="1"/>
    <col min="14856" max="14856" width="10.625" customWidth="1"/>
    <col min="14857" max="14863" width="9.625" customWidth="1"/>
    <col min="14864" max="14864" width="10.625" customWidth="1"/>
    <col min="14865" max="14874" width="9.625" customWidth="1"/>
    <col min="15105" max="15105" width="31.75" customWidth="1"/>
    <col min="15106" max="15106" width="6.625" customWidth="1"/>
    <col min="15107" max="15107" width="11.625" customWidth="1"/>
    <col min="15108" max="15108" width="10.625" customWidth="1"/>
    <col min="15109" max="15109" width="9.625" customWidth="1"/>
    <col min="15110" max="15110" width="10" customWidth="1"/>
    <col min="15111" max="15111" width="9.625" customWidth="1"/>
    <col min="15112" max="15112" width="10.625" customWidth="1"/>
    <col min="15113" max="15119" width="9.625" customWidth="1"/>
    <col min="15120" max="15120" width="10.625" customWidth="1"/>
    <col min="15121" max="15130" width="9.625" customWidth="1"/>
    <col min="15361" max="15361" width="31.75" customWidth="1"/>
    <col min="15362" max="15362" width="6.625" customWidth="1"/>
    <col min="15363" max="15363" width="11.625" customWidth="1"/>
    <col min="15364" max="15364" width="10.625" customWidth="1"/>
    <col min="15365" max="15365" width="9.625" customWidth="1"/>
    <col min="15366" max="15366" width="10" customWidth="1"/>
    <col min="15367" max="15367" width="9.625" customWidth="1"/>
    <col min="15368" max="15368" width="10.625" customWidth="1"/>
    <col min="15369" max="15375" width="9.625" customWidth="1"/>
    <col min="15376" max="15376" width="10.625" customWidth="1"/>
    <col min="15377" max="15386" width="9.625" customWidth="1"/>
    <col min="15617" max="15617" width="31.75" customWidth="1"/>
    <col min="15618" max="15618" width="6.625" customWidth="1"/>
    <col min="15619" max="15619" width="11.625" customWidth="1"/>
    <col min="15620" max="15620" width="10.625" customWidth="1"/>
    <col min="15621" max="15621" width="9.625" customWidth="1"/>
    <col min="15622" max="15622" width="10" customWidth="1"/>
    <col min="15623" max="15623" width="9.625" customWidth="1"/>
    <col min="15624" max="15624" width="10.625" customWidth="1"/>
    <col min="15625" max="15631" width="9.625" customWidth="1"/>
    <col min="15632" max="15632" width="10.625" customWidth="1"/>
    <col min="15633" max="15642" width="9.625" customWidth="1"/>
    <col min="15873" max="15873" width="31.75" customWidth="1"/>
    <col min="15874" max="15874" width="6.625" customWidth="1"/>
    <col min="15875" max="15875" width="11.625" customWidth="1"/>
    <col min="15876" max="15876" width="10.625" customWidth="1"/>
    <col min="15877" max="15877" width="9.625" customWidth="1"/>
    <col min="15878" max="15878" width="10" customWidth="1"/>
    <col min="15879" max="15879" width="9.625" customWidth="1"/>
    <col min="15880" max="15880" width="10.625" customWidth="1"/>
    <col min="15881" max="15887" width="9.625" customWidth="1"/>
    <col min="15888" max="15888" width="10.625" customWidth="1"/>
    <col min="15889" max="15898" width="9.625" customWidth="1"/>
    <col min="16129" max="16129" width="31.75" customWidth="1"/>
    <col min="16130" max="16130" width="6.625" customWidth="1"/>
    <col min="16131" max="16131" width="11.625" customWidth="1"/>
    <col min="16132" max="16132" width="10.625" customWidth="1"/>
    <col min="16133" max="16133" width="9.625" customWidth="1"/>
    <col min="16134" max="16134" width="10" customWidth="1"/>
    <col min="16135" max="16135" width="9.625" customWidth="1"/>
    <col min="16136" max="16136" width="10.625" customWidth="1"/>
    <col min="16137" max="16143" width="9.625" customWidth="1"/>
    <col min="16144" max="16144" width="10.625" customWidth="1"/>
    <col min="16145" max="16154" width="9.625" customWidth="1"/>
  </cols>
  <sheetData>
    <row r="1" spans="1:26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4.25" thickBot="1">
      <c r="A3" t="s">
        <v>1</v>
      </c>
      <c r="Z3" t="s">
        <v>2</v>
      </c>
    </row>
    <row r="4" spans="1:26" s="10" customFormat="1" ht="22.5" customHeight="1">
      <c r="A4" s="2" t="s">
        <v>3</v>
      </c>
      <c r="B4" s="3" t="s">
        <v>4</v>
      </c>
      <c r="C4" s="4" t="s">
        <v>5</v>
      </c>
      <c r="D4" s="5" t="s">
        <v>6</v>
      </c>
      <c r="E4" s="6"/>
      <c r="F4" s="6"/>
      <c r="G4" s="7"/>
      <c r="H4" s="5" t="s">
        <v>7</v>
      </c>
      <c r="I4" s="6"/>
      <c r="J4" s="6"/>
      <c r="K4" s="6"/>
      <c r="L4" s="6"/>
      <c r="M4" s="6"/>
      <c r="N4" s="6"/>
      <c r="O4" s="7"/>
      <c r="P4" s="5" t="s">
        <v>8</v>
      </c>
      <c r="Q4" s="6"/>
      <c r="R4" s="6"/>
      <c r="S4" s="6"/>
      <c r="T4" s="6"/>
      <c r="U4" s="6"/>
      <c r="V4" s="6"/>
      <c r="W4" s="6"/>
      <c r="X4" s="7"/>
      <c r="Y4" s="8" t="s">
        <v>9</v>
      </c>
      <c r="Z4" s="9" t="s">
        <v>10</v>
      </c>
    </row>
    <row r="5" spans="1:26" s="19" customFormat="1" ht="36.75" customHeight="1" thickBot="1">
      <c r="A5" s="11"/>
      <c r="B5" s="12"/>
      <c r="C5" s="13"/>
      <c r="D5" s="14" t="s">
        <v>11</v>
      </c>
      <c r="E5" s="15" t="s">
        <v>12</v>
      </c>
      <c r="F5" s="15" t="s">
        <v>13</v>
      </c>
      <c r="G5" s="16" t="s">
        <v>14</v>
      </c>
      <c r="H5" s="14" t="s">
        <v>11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  <c r="O5" s="16" t="s">
        <v>21</v>
      </c>
      <c r="P5" s="14" t="s">
        <v>11</v>
      </c>
      <c r="Q5" s="15" t="s">
        <v>22</v>
      </c>
      <c r="R5" s="15" t="s">
        <v>23</v>
      </c>
      <c r="S5" s="15" t="s">
        <v>24</v>
      </c>
      <c r="T5" s="15" t="s">
        <v>25</v>
      </c>
      <c r="U5" s="15" t="s">
        <v>26</v>
      </c>
      <c r="V5" s="15" t="s">
        <v>19</v>
      </c>
      <c r="W5" s="15" t="s">
        <v>20</v>
      </c>
      <c r="X5" s="15" t="s">
        <v>27</v>
      </c>
      <c r="Y5" s="17"/>
      <c r="Z5" s="18"/>
    </row>
    <row r="6" spans="1:26" s="23" customFormat="1" ht="15.95" customHeight="1">
      <c r="A6" s="20" t="s">
        <v>28</v>
      </c>
      <c r="B6" s="21">
        <f t="shared" ref="B6:G6" si="0">B7+B19+B28+B40+B52+B63+B74+B86+B95+B105+B120+B129+B140+B152+B162+B175+B182+B189+B198+B204+B211+B219+B226+B232+B238+B244+B250+B256</f>
        <v>36</v>
      </c>
      <c r="C6" s="21">
        <f t="shared" ref="C6:C70" si="1">D6+H6+P6+Y6+Z6</f>
        <v>4334306</v>
      </c>
      <c r="D6" s="21">
        <f t="shared" ref="D6:D70" si="2">SUM(E6:G6)</f>
        <v>3367036</v>
      </c>
      <c r="E6" s="21">
        <f t="shared" si="0"/>
        <v>3228409</v>
      </c>
      <c r="F6" s="21">
        <f t="shared" si="0"/>
        <v>138627</v>
      </c>
      <c r="G6" s="21">
        <f t="shared" si="0"/>
        <v>0</v>
      </c>
      <c r="H6" s="21">
        <f t="shared" ref="H6:H70" si="3">SUM(I6:O6)</f>
        <v>727270</v>
      </c>
      <c r="I6" s="21">
        <f>I7+I19+I28+I40+I52+I63+I74+I86+I95+I105+I120+I129+I140+I152+I162+I175+I182+I189+I198+I204+I211+I219+I226+I232+I238+I244+I250+I256</f>
        <v>0</v>
      </c>
      <c r="J6" s="21">
        <f t="shared" ref="J6:O6" si="4">J7+J19+J28+J40+J52+J63+J74+J86+J95+J105+J120+J129+J140+J152+J162+J175+J182+J189+J198+J204+J211+J219+J226+J232+J238+J244+J250+J256</f>
        <v>0</v>
      </c>
      <c r="K6" s="21">
        <f t="shared" si="4"/>
        <v>0</v>
      </c>
      <c r="L6" s="21">
        <f t="shared" si="4"/>
        <v>0</v>
      </c>
      <c r="M6" s="21">
        <f t="shared" si="4"/>
        <v>0</v>
      </c>
      <c r="N6" s="21">
        <f t="shared" si="4"/>
        <v>0</v>
      </c>
      <c r="O6" s="21">
        <f t="shared" si="4"/>
        <v>727270</v>
      </c>
      <c r="P6" s="21">
        <f t="shared" ref="P6:P70" si="5">SUM(Q6:X6)</f>
        <v>240000</v>
      </c>
      <c r="Q6" s="21">
        <f>Q7+Q19+Q28+Q40+Q52+Q63+Q74+Q86+Q95+Q105+Q120+Q129+Q140+Q152+Q162+Q175+Q182+Q189+Q198+Q204+Q211+Q219+Q226+Q232+Q238+Q244+Q250+Q256</f>
        <v>240000</v>
      </c>
      <c r="R6" s="21">
        <f t="shared" ref="R6:X6" si="6">R7+R19+R28+R40+R52+R63+R74+R86+R95+R105+R120+R129+R140+R152+R162+R175+R182+R189+R198+R204+R211+R219+R226+R232+R238+R244+R250+R256</f>
        <v>0</v>
      </c>
      <c r="S6" s="21">
        <f t="shared" si="6"/>
        <v>0</v>
      </c>
      <c r="T6" s="21">
        <f t="shared" si="6"/>
        <v>0</v>
      </c>
      <c r="U6" s="21">
        <f t="shared" si="6"/>
        <v>0</v>
      </c>
      <c r="V6" s="21">
        <f t="shared" si="6"/>
        <v>0</v>
      </c>
      <c r="W6" s="21">
        <f t="shared" si="6"/>
        <v>0</v>
      </c>
      <c r="X6" s="21">
        <f t="shared" si="6"/>
        <v>0</v>
      </c>
      <c r="Y6" s="21">
        <f>Y7+Y19+Y28+Y40+Y52+Y63+Y74+Y86+Y95+Y105+Y120+Y712+Y129+Y140+Y152+Y162+Y175+Y182+Y189+Y198+Y204+Y211+Y219+Y226+Y232+Y238+Y244+Y250+Y256</f>
        <v>0</v>
      </c>
      <c r="Z6" s="22">
        <f>Z7+Z19+Z28+Z40+Z52+Z63+Z74+Z86+Z95+Z105+Z120+Z129+Z140+Z152+Z162+Z175+Z182+Z189+Z198+Z204+Z211+Z219+Z226+Z232+Z238+Z244+Z250+Z256</f>
        <v>0</v>
      </c>
    </row>
    <row r="7" spans="1:26" s="23" customFormat="1" ht="15.95" customHeight="1">
      <c r="A7" s="24" t="s">
        <v>29</v>
      </c>
      <c r="B7" s="25">
        <f t="shared" ref="B7:G7" si="7">SUM(B8:B18)</f>
        <v>0</v>
      </c>
      <c r="C7" s="25">
        <f t="shared" si="1"/>
        <v>78864</v>
      </c>
      <c r="D7" s="25">
        <f t="shared" si="2"/>
        <v>72864</v>
      </c>
      <c r="E7" s="25">
        <f t="shared" si="7"/>
        <v>72864</v>
      </c>
      <c r="F7" s="25">
        <f t="shared" si="7"/>
        <v>0</v>
      </c>
      <c r="G7" s="25">
        <f t="shared" si="7"/>
        <v>0</v>
      </c>
      <c r="H7" s="25">
        <f t="shared" si="3"/>
        <v>0</v>
      </c>
      <c r="I7" s="25">
        <f t="shared" ref="I7:O7" si="8">SUM(I8:I18)</f>
        <v>0</v>
      </c>
      <c r="J7" s="25">
        <f t="shared" si="8"/>
        <v>0</v>
      </c>
      <c r="K7" s="25">
        <f t="shared" si="8"/>
        <v>0</v>
      </c>
      <c r="L7" s="25">
        <f t="shared" si="8"/>
        <v>0</v>
      </c>
      <c r="M7" s="25">
        <f t="shared" si="8"/>
        <v>0</v>
      </c>
      <c r="N7" s="25">
        <f t="shared" si="8"/>
        <v>0</v>
      </c>
      <c r="O7" s="25">
        <f t="shared" si="8"/>
        <v>0</v>
      </c>
      <c r="P7" s="25">
        <f t="shared" si="5"/>
        <v>6000</v>
      </c>
      <c r="Q7" s="25">
        <f t="shared" ref="Q7:Z7" si="9">SUM(Q8:Q18)</f>
        <v>0</v>
      </c>
      <c r="R7" s="25">
        <f t="shared" si="9"/>
        <v>0</v>
      </c>
      <c r="S7" s="25">
        <f t="shared" si="9"/>
        <v>0</v>
      </c>
      <c r="T7" s="25">
        <f t="shared" si="9"/>
        <v>0</v>
      </c>
      <c r="U7" s="25">
        <f t="shared" si="9"/>
        <v>0</v>
      </c>
      <c r="V7" s="25">
        <f t="shared" si="9"/>
        <v>0</v>
      </c>
      <c r="W7" s="25">
        <f t="shared" si="9"/>
        <v>0</v>
      </c>
      <c r="X7" s="25">
        <f t="shared" si="9"/>
        <v>6000</v>
      </c>
      <c r="Y7" s="25">
        <f t="shared" si="9"/>
        <v>0</v>
      </c>
      <c r="Z7" s="26">
        <f t="shared" si="9"/>
        <v>0</v>
      </c>
    </row>
    <row r="8" spans="1:26" ht="15.95" customHeight="1">
      <c r="A8" s="27" t="s">
        <v>30</v>
      </c>
      <c r="B8" s="28"/>
      <c r="C8" s="25">
        <f t="shared" si="1"/>
        <v>78864</v>
      </c>
      <c r="D8" s="25">
        <f t="shared" si="2"/>
        <v>72864</v>
      </c>
      <c r="E8" s="28">
        <v>72864</v>
      </c>
      <c r="F8" s="28"/>
      <c r="G8" s="28"/>
      <c r="H8" s="25">
        <f t="shared" si="3"/>
        <v>0</v>
      </c>
      <c r="I8" s="28"/>
      <c r="J8" s="28"/>
      <c r="K8" s="28"/>
      <c r="L8" s="28"/>
      <c r="M8" s="28"/>
      <c r="N8" s="28"/>
      <c r="O8" s="28"/>
      <c r="P8" s="25">
        <f t="shared" si="5"/>
        <v>6000</v>
      </c>
      <c r="Q8" s="28"/>
      <c r="R8" s="28"/>
      <c r="S8" s="28"/>
      <c r="T8" s="28"/>
      <c r="U8" s="28"/>
      <c r="V8" s="28"/>
      <c r="W8" s="28"/>
      <c r="X8" s="28">
        <v>6000</v>
      </c>
      <c r="Y8" s="28"/>
      <c r="Z8" s="29"/>
    </row>
    <row r="9" spans="1:26" ht="15.95" customHeight="1">
      <c r="A9" s="27" t="s">
        <v>31</v>
      </c>
      <c r="B9" s="28"/>
      <c r="C9" s="25">
        <f t="shared" si="1"/>
        <v>0</v>
      </c>
      <c r="D9" s="25">
        <f t="shared" si="2"/>
        <v>0</v>
      </c>
      <c r="E9" s="28"/>
      <c r="F9" s="28"/>
      <c r="G9" s="28"/>
      <c r="H9" s="25">
        <f t="shared" si="3"/>
        <v>0</v>
      </c>
      <c r="I9" s="28"/>
      <c r="J9" s="28"/>
      <c r="K9" s="28"/>
      <c r="L9" s="28"/>
      <c r="M9" s="28"/>
      <c r="N9" s="28"/>
      <c r="O9" s="28"/>
      <c r="P9" s="25">
        <f t="shared" si="5"/>
        <v>0</v>
      </c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1:26" ht="15.95" customHeight="1">
      <c r="A10" s="30" t="s">
        <v>32</v>
      </c>
      <c r="B10" s="28"/>
      <c r="C10" s="25">
        <f t="shared" si="1"/>
        <v>0</v>
      </c>
      <c r="D10" s="25">
        <f t="shared" si="2"/>
        <v>0</v>
      </c>
      <c r="E10" s="28"/>
      <c r="F10" s="28"/>
      <c r="G10" s="28"/>
      <c r="H10" s="25">
        <f t="shared" si="3"/>
        <v>0</v>
      </c>
      <c r="I10" s="28"/>
      <c r="J10" s="28"/>
      <c r="K10" s="28"/>
      <c r="L10" s="28"/>
      <c r="M10" s="28"/>
      <c r="N10" s="28"/>
      <c r="O10" s="28"/>
      <c r="P10" s="25">
        <f t="shared" si="5"/>
        <v>0</v>
      </c>
      <c r="Q10" s="28"/>
      <c r="R10" s="28"/>
      <c r="S10" s="28"/>
      <c r="T10" s="28"/>
      <c r="U10" s="28"/>
      <c r="V10" s="28"/>
      <c r="W10" s="28"/>
      <c r="X10" s="28"/>
      <c r="Y10" s="28"/>
      <c r="Z10" s="29"/>
    </row>
    <row r="11" spans="1:26" ht="15.95" customHeight="1">
      <c r="A11" s="30" t="s">
        <v>33</v>
      </c>
      <c r="B11" s="28"/>
      <c r="C11" s="25">
        <f t="shared" si="1"/>
        <v>0</v>
      </c>
      <c r="D11" s="25">
        <f t="shared" si="2"/>
        <v>0</v>
      </c>
      <c r="E11" s="28"/>
      <c r="F11" s="28"/>
      <c r="G11" s="28"/>
      <c r="H11" s="25">
        <f t="shared" si="3"/>
        <v>0</v>
      </c>
      <c r="I11" s="28"/>
      <c r="J11" s="28"/>
      <c r="K11" s="28"/>
      <c r="L11" s="28"/>
      <c r="M11" s="28"/>
      <c r="N11" s="28"/>
      <c r="O11" s="28"/>
      <c r="P11" s="25">
        <f t="shared" si="5"/>
        <v>0</v>
      </c>
      <c r="Q11" s="28"/>
      <c r="R11" s="28"/>
      <c r="S11" s="28"/>
      <c r="T11" s="28"/>
      <c r="U11" s="28"/>
      <c r="V11" s="28"/>
      <c r="W11" s="28"/>
      <c r="X11" s="28"/>
      <c r="Y11" s="28"/>
      <c r="Z11" s="29"/>
    </row>
    <row r="12" spans="1:26" ht="15.95" customHeight="1">
      <c r="A12" s="30" t="s">
        <v>34</v>
      </c>
      <c r="B12" s="28"/>
      <c r="C12" s="25">
        <f t="shared" si="1"/>
        <v>0</v>
      </c>
      <c r="D12" s="25">
        <f t="shared" si="2"/>
        <v>0</v>
      </c>
      <c r="E12" s="28"/>
      <c r="F12" s="28"/>
      <c r="G12" s="28"/>
      <c r="H12" s="25">
        <f t="shared" si="3"/>
        <v>0</v>
      </c>
      <c r="I12" s="28"/>
      <c r="J12" s="28"/>
      <c r="K12" s="28"/>
      <c r="L12" s="28"/>
      <c r="M12" s="28"/>
      <c r="N12" s="28"/>
      <c r="O12" s="28"/>
      <c r="P12" s="25">
        <f t="shared" si="5"/>
        <v>0</v>
      </c>
      <c r="Q12" s="28"/>
      <c r="R12" s="28"/>
      <c r="S12" s="28"/>
      <c r="T12" s="28"/>
      <c r="U12" s="28"/>
      <c r="V12" s="28"/>
      <c r="W12" s="28"/>
      <c r="X12" s="28"/>
      <c r="Y12" s="28"/>
      <c r="Z12" s="29"/>
    </row>
    <row r="13" spans="1:26" ht="15.95" customHeight="1">
      <c r="A13" s="31" t="s">
        <v>35</v>
      </c>
      <c r="B13" s="28"/>
      <c r="C13" s="25">
        <f t="shared" si="1"/>
        <v>0</v>
      </c>
      <c r="D13" s="25">
        <f t="shared" si="2"/>
        <v>0</v>
      </c>
      <c r="E13" s="28"/>
      <c r="F13" s="28"/>
      <c r="G13" s="28"/>
      <c r="H13" s="25">
        <f t="shared" si="3"/>
        <v>0</v>
      </c>
      <c r="I13" s="28"/>
      <c r="J13" s="28"/>
      <c r="K13" s="28"/>
      <c r="L13" s="28"/>
      <c r="M13" s="28"/>
      <c r="N13" s="28"/>
      <c r="O13" s="28"/>
      <c r="P13" s="25">
        <f t="shared" si="5"/>
        <v>0</v>
      </c>
      <c r="Q13" s="28"/>
      <c r="R13" s="28"/>
      <c r="S13" s="28"/>
      <c r="T13" s="28"/>
      <c r="U13" s="28"/>
      <c r="V13" s="28"/>
      <c r="W13" s="28"/>
      <c r="X13" s="28"/>
      <c r="Y13" s="28"/>
      <c r="Z13" s="29"/>
    </row>
    <row r="14" spans="1:26" ht="15.95" customHeight="1">
      <c r="A14" s="31" t="s">
        <v>36</v>
      </c>
      <c r="B14" s="28"/>
      <c r="C14" s="25">
        <f t="shared" si="1"/>
        <v>0</v>
      </c>
      <c r="D14" s="25">
        <f t="shared" si="2"/>
        <v>0</v>
      </c>
      <c r="E14" s="28"/>
      <c r="F14" s="28"/>
      <c r="G14" s="28"/>
      <c r="H14" s="25">
        <f t="shared" si="3"/>
        <v>0</v>
      </c>
      <c r="I14" s="28"/>
      <c r="J14" s="28"/>
      <c r="K14" s="28"/>
      <c r="L14" s="28"/>
      <c r="M14" s="28"/>
      <c r="N14" s="28"/>
      <c r="O14" s="28"/>
      <c r="P14" s="25">
        <f t="shared" si="5"/>
        <v>0</v>
      </c>
      <c r="Q14" s="28"/>
      <c r="R14" s="28"/>
      <c r="S14" s="28"/>
      <c r="T14" s="28"/>
      <c r="U14" s="28"/>
      <c r="V14" s="28"/>
      <c r="W14" s="28"/>
      <c r="X14" s="28"/>
      <c r="Y14" s="28"/>
      <c r="Z14" s="29"/>
    </row>
    <row r="15" spans="1:26" ht="15.95" customHeight="1">
      <c r="A15" s="31" t="s">
        <v>37</v>
      </c>
      <c r="B15" s="28"/>
      <c r="C15" s="25">
        <f t="shared" si="1"/>
        <v>0</v>
      </c>
      <c r="D15" s="25">
        <f t="shared" si="2"/>
        <v>0</v>
      </c>
      <c r="E15" s="28"/>
      <c r="F15" s="28"/>
      <c r="G15" s="28"/>
      <c r="H15" s="25">
        <f t="shared" si="3"/>
        <v>0</v>
      </c>
      <c r="I15" s="28"/>
      <c r="J15" s="28"/>
      <c r="K15" s="28"/>
      <c r="L15" s="28"/>
      <c r="M15" s="28"/>
      <c r="N15" s="28"/>
      <c r="O15" s="28"/>
      <c r="P15" s="25">
        <f t="shared" si="5"/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6" ht="15.95" customHeight="1">
      <c r="A16" s="31" t="s">
        <v>38</v>
      </c>
      <c r="B16" s="28"/>
      <c r="C16" s="25">
        <f t="shared" si="1"/>
        <v>0</v>
      </c>
      <c r="D16" s="25">
        <f t="shared" si="2"/>
        <v>0</v>
      </c>
      <c r="E16" s="28"/>
      <c r="F16" s="28"/>
      <c r="G16" s="28"/>
      <c r="H16" s="25">
        <f t="shared" si="3"/>
        <v>0</v>
      </c>
      <c r="I16" s="28"/>
      <c r="J16" s="28"/>
      <c r="K16" s="28"/>
      <c r="L16" s="28"/>
      <c r="M16" s="28"/>
      <c r="N16" s="28"/>
      <c r="O16" s="28"/>
      <c r="P16" s="25">
        <f t="shared" si="5"/>
        <v>0</v>
      </c>
      <c r="Q16" s="28"/>
      <c r="R16" s="28"/>
      <c r="S16" s="28"/>
      <c r="T16" s="28"/>
      <c r="U16" s="28"/>
      <c r="V16" s="28"/>
      <c r="W16" s="28"/>
      <c r="X16" s="28"/>
      <c r="Y16" s="28"/>
      <c r="Z16" s="29"/>
    </row>
    <row r="17" spans="1:26" ht="15.95" customHeight="1">
      <c r="A17" s="31" t="s">
        <v>39</v>
      </c>
      <c r="B17" s="28"/>
      <c r="C17" s="25">
        <f t="shared" si="1"/>
        <v>0</v>
      </c>
      <c r="D17" s="25">
        <f t="shared" si="2"/>
        <v>0</v>
      </c>
      <c r="E17" s="28"/>
      <c r="F17" s="28"/>
      <c r="G17" s="28"/>
      <c r="H17" s="25">
        <f t="shared" si="3"/>
        <v>0</v>
      </c>
      <c r="I17" s="28"/>
      <c r="J17" s="28"/>
      <c r="K17" s="28"/>
      <c r="L17" s="28"/>
      <c r="M17" s="28"/>
      <c r="N17" s="28"/>
      <c r="O17" s="28"/>
      <c r="P17" s="25">
        <f t="shared" si="5"/>
        <v>0</v>
      </c>
      <c r="Q17" s="28"/>
      <c r="R17" s="28"/>
      <c r="S17" s="28"/>
      <c r="T17" s="28"/>
      <c r="U17" s="28"/>
      <c r="V17" s="28"/>
      <c r="W17" s="28"/>
      <c r="X17" s="28"/>
      <c r="Y17" s="28"/>
      <c r="Z17" s="29"/>
    </row>
    <row r="18" spans="1:26" ht="15.95" customHeight="1">
      <c r="A18" s="31" t="s">
        <v>40</v>
      </c>
      <c r="B18" s="28"/>
      <c r="C18" s="25">
        <f t="shared" si="1"/>
        <v>0</v>
      </c>
      <c r="D18" s="25">
        <f t="shared" si="2"/>
        <v>0</v>
      </c>
      <c r="E18" s="28"/>
      <c r="F18" s="28"/>
      <c r="G18" s="28"/>
      <c r="H18" s="25">
        <f t="shared" si="3"/>
        <v>0</v>
      </c>
      <c r="I18" s="28"/>
      <c r="J18" s="28"/>
      <c r="K18" s="28"/>
      <c r="L18" s="28"/>
      <c r="M18" s="28"/>
      <c r="N18" s="28"/>
      <c r="O18" s="28"/>
      <c r="P18" s="25">
        <f t="shared" si="5"/>
        <v>0</v>
      </c>
      <c r="Q18" s="28"/>
      <c r="R18" s="28"/>
      <c r="S18" s="28"/>
      <c r="T18" s="28"/>
      <c r="U18" s="28"/>
      <c r="V18" s="28"/>
      <c r="W18" s="28"/>
      <c r="X18" s="28"/>
      <c r="Y18" s="28"/>
      <c r="Z18" s="29"/>
    </row>
    <row r="19" spans="1:26" s="23" customFormat="1" ht="15.95" customHeight="1">
      <c r="A19" s="24" t="s">
        <v>41</v>
      </c>
      <c r="B19" s="25">
        <f t="shared" ref="B19:G19" si="10">SUM(B20:B27)</f>
        <v>0</v>
      </c>
      <c r="C19" s="25">
        <f t="shared" si="1"/>
        <v>0</v>
      </c>
      <c r="D19" s="25">
        <f t="shared" si="2"/>
        <v>0</v>
      </c>
      <c r="E19" s="25">
        <f t="shared" si="10"/>
        <v>0</v>
      </c>
      <c r="F19" s="25">
        <f t="shared" si="10"/>
        <v>0</v>
      </c>
      <c r="G19" s="25">
        <f t="shared" si="10"/>
        <v>0</v>
      </c>
      <c r="H19" s="25">
        <f t="shared" si="3"/>
        <v>0</v>
      </c>
      <c r="I19" s="25">
        <f t="shared" ref="I19:O19" si="11">SUM(I20:I27)</f>
        <v>0</v>
      </c>
      <c r="J19" s="25">
        <f t="shared" si="11"/>
        <v>0</v>
      </c>
      <c r="K19" s="25">
        <f t="shared" si="11"/>
        <v>0</v>
      </c>
      <c r="L19" s="25">
        <f t="shared" si="11"/>
        <v>0</v>
      </c>
      <c r="M19" s="25">
        <f t="shared" si="11"/>
        <v>0</v>
      </c>
      <c r="N19" s="25">
        <f t="shared" si="11"/>
        <v>0</v>
      </c>
      <c r="O19" s="25">
        <f t="shared" si="11"/>
        <v>0</v>
      </c>
      <c r="P19" s="25">
        <f t="shared" si="5"/>
        <v>0</v>
      </c>
      <c r="Q19" s="25">
        <f t="shared" ref="Q19:Z19" si="12">SUM(Q20:Q27)</f>
        <v>0</v>
      </c>
      <c r="R19" s="25">
        <f t="shared" si="12"/>
        <v>0</v>
      </c>
      <c r="S19" s="25">
        <f t="shared" si="12"/>
        <v>0</v>
      </c>
      <c r="T19" s="25">
        <f t="shared" si="12"/>
        <v>0</v>
      </c>
      <c r="U19" s="25">
        <f t="shared" si="12"/>
        <v>0</v>
      </c>
      <c r="V19" s="25">
        <f t="shared" si="12"/>
        <v>0</v>
      </c>
      <c r="W19" s="25">
        <f t="shared" si="12"/>
        <v>0</v>
      </c>
      <c r="X19" s="25">
        <f t="shared" si="12"/>
        <v>0</v>
      </c>
      <c r="Y19" s="25">
        <f t="shared" si="12"/>
        <v>0</v>
      </c>
      <c r="Z19" s="26">
        <f t="shared" si="12"/>
        <v>0</v>
      </c>
    </row>
    <row r="20" spans="1:26" ht="15.95" customHeight="1">
      <c r="A20" s="32" t="s">
        <v>42</v>
      </c>
      <c r="B20" s="28"/>
      <c r="C20" s="25">
        <f t="shared" si="1"/>
        <v>0</v>
      </c>
      <c r="D20" s="25">
        <f t="shared" si="2"/>
        <v>0</v>
      </c>
      <c r="E20" s="28"/>
      <c r="F20" s="28"/>
      <c r="G20" s="28"/>
      <c r="H20" s="25">
        <f t="shared" si="3"/>
        <v>0</v>
      </c>
      <c r="I20" s="28"/>
      <c r="J20" s="28"/>
      <c r="K20" s="28"/>
      <c r="L20" s="28"/>
      <c r="M20" s="28"/>
      <c r="N20" s="28"/>
      <c r="O20" s="28"/>
      <c r="P20" s="25">
        <f t="shared" si="5"/>
        <v>0</v>
      </c>
      <c r="Q20" s="28"/>
      <c r="R20" s="28"/>
      <c r="S20" s="28"/>
      <c r="T20" s="28"/>
      <c r="U20" s="28"/>
      <c r="V20" s="28"/>
      <c r="W20" s="28"/>
      <c r="X20" s="28"/>
      <c r="Y20" s="28"/>
      <c r="Z20" s="29"/>
    </row>
    <row r="21" spans="1:26" ht="15.95" customHeight="1">
      <c r="A21" s="27" t="s">
        <v>31</v>
      </c>
      <c r="B21" s="28"/>
      <c r="C21" s="25">
        <f t="shared" si="1"/>
        <v>0</v>
      </c>
      <c r="D21" s="25">
        <f t="shared" si="2"/>
        <v>0</v>
      </c>
      <c r="E21" s="28"/>
      <c r="F21" s="28"/>
      <c r="G21" s="28"/>
      <c r="H21" s="25">
        <f t="shared" si="3"/>
        <v>0</v>
      </c>
      <c r="I21" s="28"/>
      <c r="J21" s="28"/>
      <c r="K21" s="28"/>
      <c r="L21" s="28"/>
      <c r="M21" s="28"/>
      <c r="N21" s="28"/>
      <c r="O21" s="28"/>
      <c r="P21" s="25">
        <f t="shared" si="5"/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9"/>
    </row>
    <row r="22" spans="1:26" ht="15.95" customHeight="1">
      <c r="A22" s="27" t="s">
        <v>32</v>
      </c>
      <c r="B22" s="28"/>
      <c r="C22" s="25">
        <f t="shared" si="1"/>
        <v>0</v>
      </c>
      <c r="D22" s="25">
        <f t="shared" si="2"/>
        <v>0</v>
      </c>
      <c r="E22" s="28"/>
      <c r="F22" s="28"/>
      <c r="G22" s="28"/>
      <c r="H22" s="25">
        <f t="shared" si="3"/>
        <v>0</v>
      </c>
      <c r="I22" s="28"/>
      <c r="J22" s="28"/>
      <c r="K22" s="28"/>
      <c r="L22" s="28"/>
      <c r="M22" s="28"/>
      <c r="N22" s="28"/>
      <c r="O22" s="28"/>
      <c r="P22" s="25">
        <f t="shared" si="5"/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9"/>
    </row>
    <row r="23" spans="1:26" ht="15.95" customHeight="1">
      <c r="A23" s="27" t="s">
        <v>43</v>
      </c>
      <c r="B23" s="28"/>
      <c r="C23" s="25">
        <f t="shared" si="1"/>
        <v>0</v>
      </c>
      <c r="D23" s="25">
        <f t="shared" si="2"/>
        <v>0</v>
      </c>
      <c r="E23" s="28"/>
      <c r="F23" s="28"/>
      <c r="G23" s="28"/>
      <c r="H23" s="25">
        <f t="shared" si="3"/>
        <v>0</v>
      </c>
      <c r="I23" s="28"/>
      <c r="J23" s="28"/>
      <c r="K23" s="28"/>
      <c r="L23" s="28"/>
      <c r="M23" s="28"/>
      <c r="N23" s="28"/>
      <c r="O23" s="28"/>
      <c r="P23" s="25">
        <f t="shared" si="5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9"/>
    </row>
    <row r="24" spans="1:26" ht="15.95" customHeight="1">
      <c r="A24" s="27" t="s">
        <v>44</v>
      </c>
      <c r="B24" s="28"/>
      <c r="C24" s="25">
        <f t="shared" si="1"/>
        <v>0</v>
      </c>
      <c r="D24" s="25">
        <f t="shared" si="2"/>
        <v>0</v>
      </c>
      <c r="E24" s="28"/>
      <c r="F24" s="28"/>
      <c r="G24" s="28"/>
      <c r="H24" s="25">
        <f t="shared" si="3"/>
        <v>0</v>
      </c>
      <c r="I24" s="28"/>
      <c r="J24" s="28"/>
      <c r="K24" s="28"/>
      <c r="L24" s="28"/>
      <c r="M24" s="28"/>
      <c r="N24" s="28"/>
      <c r="O24" s="28"/>
      <c r="P24" s="25">
        <f t="shared" si="5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9"/>
    </row>
    <row r="25" spans="1:26" ht="15.95" customHeight="1">
      <c r="A25" s="27" t="s">
        <v>45</v>
      </c>
      <c r="B25" s="28"/>
      <c r="C25" s="25">
        <f t="shared" si="1"/>
        <v>0</v>
      </c>
      <c r="D25" s="25">
        <f t="shared" si="2"/>
        <v>0</v>
      </c>
      <c r="E25" s="28"/>
      <c r="F25" s="28"/>
      <c r="G25" s="28"/>
      <c r="H25" s="25">
        <f t="shared" si="3"/>
        <v>0</v>
      </c>
      <c r="I25" s="28"/>
      <c r="J25" s="28"/>
      <c r="K25" s="28"/>
      <c r="L25" s="28"/>
      <c r="M25" s="28"/>
      <c r="N25" s="28"/>
      <c r="O25" s="28"/>
      <c r="P25" s="25">
        <f t="shared" si="5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9"/>
    </row>
    <row r="26" spans="1:26" ht="15.95" customHeight="1">
      <c r="A26" s="27" t="s">
        <v>46</v>
      </c>
      <c r="B26" s="28"/>
      <c r="C26" s="25">
        <f t="shared" si="1"/>
        <v>0</v>
      </c>
      <c r="D26" s="25">
        <f t="shared" si="2"/>
        <v>0</v>
      </c>
      <c r="E26" s="28"/>
      <c r="F26" s="28"/>
      <c r="G26" s="28"/>
      <c r="H26" s="25">
        <f t="shared" si="3"/>
        <v>0</v>
      </c>
      <c r="I26" s="28"/>
      <c r="J26" s="28"/>
      <c r="K26" s="28"/>
      <c r="L26" s="28"/>
      <c r="M26" s="28"/>
      <c r="N26" s="28"/>
      <c r="O26" s="28"/>
      <c r="P26" s="25">
        <f t="shared" si="5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1:26" ht="15.95" customHeight="1">
      <c r="A27" s="27" t="s">
        <v>47</v>
      </c>
      <c r="B27" s="28"/>
      <c r="C27" s="25">
        <f t="shared" si="1"/>
        <v>0</v>
      </c>
      <c r="D27" s="25">
        <f t="shared" si="2"/>
        <v>0</v>
      </c>
      <c r="E27" s="28"/>
      <c r="F27" s="28"/>
      <c r="G27" s="28"/>
      <c r="H27" s="25">
        <f t="shared" si="3"/>
        <v>0</v>
      </c>
      <c r="I27" s="28"/>
      <c r="J27" s="28"/>
      <c r="K27" s="28"/>
      <c r="L27" s="28"/>
      <c r="M27" s="28"/>
      <c r="N27" s="28"/>
      <c r="O27" s="28"/>
      <c r="P27" s="25">
        <f t="shared" si="5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9"/>
    </row>
    <row r="28" spans="1:26" s="23" customFormat="1" ht="15.95" customHeight="1">
      <c r="A28" s="24" t="s">
        <v>48</v>
      </c>
      <c r="B28" s="25">
        <v>36</v>
      </c>
      <c r="C28" s="25">
        <f t="shared" si="1"/>
        <v>2909318</v>
      </c>
      <c r="D28" s="25">
        <f t="shared" si="2"/>
        <v>2254648</v>
      </c>
      <c r="E28" s="25">
        <f>SUM(E29:E39)</f>
        <v>2116021</v>
      </c>
      <c r="F28" s="25">
        <f>SUM(F29:F39)</f>
        <v>138627</v>
      </c>
      <c r="G28" s="25">
        <f>SUM(G29:G39)</f>
        <v>0</v>
      </c>
      <c r="H28" s="25">
        <f t="shared" si="3"/>
        <v>727270</v>
      </c>
      <c r="I28" s="25">
        <f t="shared" ref="I28:O28" si="13">SUM(I29:I39)</f>
        <v>0</v>
      </c>
      <c r="J28" s="25">
        <f t="shared" si="13"/>
        <v>0</v>
      </c>
      <c r="K28" s="25">
        <f t="shared" si="13"/>
        <v>0</v>
      </c>
      <c r="L28" s="25">
        <f t="shared" si="13"/>
        <v>0</v>
      </c>
      <c r="M28" s="25">
        <f t="shared" si="13"/>
        <v>0</v>
      </c>
      <c r="N28" s="25">
        <f t="shared" si="13"/>
        <v>0</v>
      </c>
      <c r="O28" s="25">
        <f t="shared" si="13"/>
        <v>727270</v>
      </c>
      <c r="P28" s="25">
        <f t="shared" si="5"/>
        <v>-72600</v>
      </c>
      <c r="Q28" s="25">
        <f t="shared" ref="Q28:Z28" si="14">SUM(Q29:Q39)</f>
        <v>0</v>
      </c>
      <c r="R28" s="25">
        <f t="shared" si="14"/>
        <v>0</v>
      </c>
      <c r="S28" s="25">
        <f t="shared" si="14"/>
        <v>0</v>
      </c>
      <c r="T28" s="25">
        <f t="shared" si="14"/>
        <v>0</v>
      </c>
      <c r="U28" s="25">
        <f t="shared" si="14"/>
        <v>0</v>
      </c>
      <c r="V28" s="25">
        <f t="shared" si="14"/>
        <v>0</v>
      </c>
      <c r="W28" s="25">
        <f t="shared" si="14"/>
        <v>0</v>
      </c>
      <c r="X28" s="25">
        <f t="shared" si="14"/>
        <v>-72600</v>
      </c>
      <c r="Y28" s="25">
        <f t="shared" si="14"/>
        <v>0</v>
      </c>
      <c r="Z28" s="26">
        <f t="shared" si="14"/>
        <v>0</v>
      </c>
    </row>
    <row r="29" spans="1:26" ht="15.95" customHeight="1">
      <c r="A29" s="27" t="s">
        <v>30</v>
      </c>
      <c r="B29" s="28"/>
      <c r="C29" s="25">
        <f t="shared" si="1"/>
        <v>2182048</v>
      </c>
      <c r="D29" s="25">
        <f t="shared" si="2"/>
        <v>2254648</v>
      </c>
      <c r="E29" s="28">
        <v>2116021</v>
      </c>
      <c r="F29" s="28">
        <f>1015822-780686-96509</f>
        <v>138627</v>
      </c>
      <c r="G29" s="28"/>
      <c r="H29" s="25">
        <f t="shared" si="3"/>
        <v>0</v>
      </c>
      <c r="I29" s="28"/>
      <c r="J29" s="28"/>
      <c r="K29" s="28"/>
      <c r="L29" s="28"/>
      <c r="M29" s="28"/>
      <c r="N29" s="28"/>
      <c r="O29" s="28"/>
      <c r="P29" s="25">
        <f t="shared" si="5"/>
        <v>-72600</v>
      </c>
      <c r="Q29" s="28"/>
      <c r="R29" s="28"/>
      <c r="S29" s="28"/>
      <c r="T29" s="28"/>
      <c r="U29" s="28"/>
      <c r="V29" s="28"/>
      <c r="W29" s="28"/>
      <c r="X29" s="28">
        <f>155400-228000</f>
        <v>-72600</v>
      </c>
      <c r="Y29" s="28"/>
      <c r="Z29" s="29"/>
    </row>
    <row r="30" spans="1:26" ht="15.95" customHeight="1">
      <c r="A30" s="27" t="s">
        <v>31</v>
      </c>
      <c r="B30" s="28"/>
      <c r="C30" s="25">
        <f t="shared" si="1"/>
        <v>0</v>
      </c>
      <c r="D30" s="25">
        <f t="shared" si="2"/>
        <v>0</v>
      </c>
      <c r="E30" s="28"/>
      <c r="F30" s="28"/>
      <c r="G30" s="28"/>
      <c r="H30" s="25">
        <f t="shared" si="3"/>
        <v>0</v>
      </c>
      <c r="I30" s="28"/>
      <c r="J30" s="28"/>
      <c r="K30" s="28"/>
      <c r="L30" s="28"/>
      <c r="M30" s="28"/>
      <c r="N30" s="28"/>
      <c r="O30" s="28"/>
      <c r="P30" s="25">
        <f t="shared" si="5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9"/>
    </row>
    <row r="31" spans="1:26" ht="15.95" customHeight="1">
      <c r="A31" s="27" t="s">
        <v>32</v>
      </c>
      <c r="B31" s="28"/>
      <c r="C31" s="25">
        <f t="shared" si="1"/>
        <v>0</v>
      </c>
      <c r="D31" s="25">
        <f t="shared" si="2"/>
        <v>0</v>
      </c>
      <c r="E31" s="28"/>
      <c r="F31" s="28"/>
      <c r="G31" s="28"/>
      <c r="H31" s="25">
        <f t="shared" si="3"/>
        <v>0</v>
      </c>
      <c r="I31" s="28"/>
      <c r="J31" s="28"/>
      <c r="K31" s="28"/>
      <c r="L31" s="28"/>
      <c r="M31" s="28"/>
      <c r="N31" s="28"/>
      <c r="O31" s="28"/>
      <c r="P31" s="25">
        <f t="shared" si="5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9"/>
    </row>
    <row r="32" spans="1:26" ht="15.95" customHeight="1">
      <c r="A32" s="27" t="s">
        <v>49</v>
      </c>
      <c r="B32" s="28"/>
      <c r="C32" s="25">
        <f t="shared" si="1"/>
        <v>0</v>
      </c>
      <c r="D32" s="25">
        <f t="shared" si="2"/>
        <v>0</v>
      </c>
      <c r="E32" s="28"/>
      <c r="F32" s="28"/>
      <c r="G32" s="28"/>
      <c r="H32" s="25">
        <f t="shared" si="3"/>
        <v>0</v>
      </c>
      <c r="I32" s="28"/>
      <c r="J32" s="28"/>
      <c r="K32" s="28"/>
      <c r="L32" s="28"/>
      <c r="M32" s="28"/>
      <c r="N32" s="28"/>
      <c r="O32" s="28"/>
      <c r="P32" s="25">
        <f t="shared" si="5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9"/>
    </row>
    <row r="33" spans="1:26" ht="15.95" customHeight="1">
      <c r="A33" s="27" t="s">
        <v>50</v>
      </c>
      <c r="B33" s="28"/>
      <c r="C33" s="25">
        <f t="shared" si="1"/>
        <v>0</v>
      </c>
      <c r="D33" s="25">
        <f t="shared" si="2"/>
        <v>0</v>
      </c>
      <c r="E33" s="28"/>
      <c r="F33" s="28"/>
      <c r="G33" s="28"/>
      <c r="H33" s="25">
        <f t="shared" si="3"/>
        <v>0</v>
      </c>
      <c r="I33" s="28"/>
      <c r="J33" s="28"/>
      <c r="K33" s="28"/>
      <c r="L33" s="28"/>
      <c r="M33" s="28"/>
      <c r="N33" s="28"/>
      <c r="O33" s="28"/>
      <c r="P33" s="25">
        <f t="shared" si="5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ht="15.95" customHeight="1">
      <c r="A34" s="27" t="s">
        <v>51</v>
      </c>
      <c r="B34" s="28"/>
      <c r="C34" s="25">
        <f t="shared" si="1"/>
        <v>0</v>
      </c>
      <c r="D34" s="25">
        <f t="shared" si="2"/>
        <v>0</v>
      </c>
      <c r="E34" s="28"/>
      <c r="F34" s="28"/>
      <c r="G34" s="28"/>
      <c r="H34" s="25">
        <f t="shared" si="3"/>
        <v>0</v>
      </c>
      <c r="I34" s="28"/>
      <c r="J34" s="28"/>
      <c r="K34" s="28"/>
      <c r="L34" s="28"/>
      <c r="M34" s="28"/>
      <c r="N34" s="28"/>
      <c r="O34" s="28"/>
      <c r="P34" s="25">
        <f t="shared" si="5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9"/>
    </row>
    <row r="35" spans="1:26" ht="15.95" customHeight="1">
      <c r="A35" s="27" t="s">
        <v>52</v>
      </c>
      <c r="B35" s="28"/>
      <c r="C35" s="25">
        <f t="shared" si="1"/>
        <v>0</v>
      </c>
      <c r="D35" s="25">
        <f t="shared" si="2"/>
        <v>0</v>
      </c>
      <c r="E35" s="28"/>
      <c r="F35" s="28"/>
      <c r="G35" s="28"/>
      <c r="H35" s="25">
        <f t="shared" si="3"/>
        <v>0</v>
      </c>
      <c r="I35" s="28"/>
      <c r="J35" s="28"/>
      <c r="K35" s="28"/>
      <c r="L35" s="28"/>
      <c r="M35" s="28"/>
      <c r="N35" s="28"/>
      <c r="O35" s="28"/>
      <c r="P35" s="25">
        <f t="shared" si="5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9"/>
    </row>
    <row r="36" spans="1:26" ht="15.95" customHeight="1">
      <c r="A36" s="33" t="s">
        <v>53</v>
      </c>
      <c r="B36" s="28"/>
      <c r="C36" s="25">
        <f t="shared" si="1"/>
        <v>0</v>
      </c>
      <c r="D36" s="25">
        <f t="shared" si="2"/>
        <v>0</v>
      </c>
      <c r="E36" s="28"/>
      <c r="F36" s="28"/>
      <c r="G36" s="28"/>
      <c r="H36" s="25">
        <f t="shared" si="3"/>
        <v>0</v>
      </c>
      <c r="I36" s="28"/>
      <c r="J36" s="28"/>
      <c r="K36" s="28"/>
      <c r="L36" s="28"/>
      <c r="M36" s="28"/>
      <c r="N36" s="28"/>
      <c r="O36" s="28"/>
      <c r="P36" s="25">
        <f t="shared" si="5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9"/>
    </row>
    <row r="37" spans="1:26" ht="15.95" customHeight="1">
      <c r="A37" s="34" t="s">
        <v>54</v>
      </c>
      <c r="B37" s="28"/>
      <c r="C37" s="25">
        <f t="shared" si="1"/>
        <v>0</v>
      </c>
      <c r="D37" s="25">
        <f t="shared" si="2"/>
        <v>0</v>
      </c>
      <c r="E37" s="28"/>
      <c r="F37" s="28"/>
      <c r="G37" s="28"/>
      <c r="H37" s="25">
        <f t="shared" si="3"/>
        <v>0</v>
      </c>
      <c r="I37" s="28"/>
      <c r="J37" s="28"/>
      <c r="K37" s="28"/>
      <c r="L37" s="28"/>
      <c r="M37" s="28"/>
      <c r="N37" s="28"/>
      <c r="O37" s="28"/>
      <c r="P37" s="25">
        <f t="shared" si="5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9"/>
    </row>
    <row r="38" spans="1:26" ht="15.95" customHeight="1">
      <c r="A38" s="34" t="s">
        <v>39</v>
      </c>
      <c r="B38" s="28"/>
      <c r="C38" s="25">
        <f t="shared" si="1"/>
        <v>0</v>
      </c>
      <c r="D38" s="25">
        <f t="shared" si="2"/>
        <v>0</v>
      </c>
      <c r="E38" s="28"/>
      <c r="F38" s="28"/>
      <c r="G38" s="28"/>
      <c r="H38" s="25">
        <f t="shared" si="3"/>
        <v>0</v>
      </c>
      <c r="I38" s="28"/>
      <c r="J38" s="28"/>
      <c r="K38" s="28"/>
      <c r="L38" s="28"/>
      <c r="M38" s="28"/>
      <c r="N38" s="28"/>
      <c r="O38" s="28"/>
      <c r="P38" s="25">
        <f t="shared" si="5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9"/>
    </row>
    <row r="39" spans="1:26" ht="15.95" customHeight="1">
      <c r="A39" s="31" t="s">
        <v>55</v>
      </c>
      <c r="B39" s="28"/>
      <c r="C39" s="25">
        <f t="shared" si="1"/>
        <v>727270</v>
      </c>
      <c r="D39" s="25">
        <f t="shared" si="2"/>
        <v>0</v>
      </c>
      <c r="E39" s="28"/>
      <c r="F39" s="28"/>
      <c r="G39" s="28"/>
      <c r="H39" s="25">
        <f t="shared" si="3"/>
        <v>727270</v>
      </c>
      <c r="I39" s="28"/>
      <c r="J39" s="28"/>
      <c r="K39" s="28"/>
      <c r="L39" s="28"/>
      <c r="M39" s="28"/>
      <c r="N39" s="28"/>
      <c r="O39" s="28">
        <v>727270</v>
      </c>
      <c r="P39" s="25">
        <f t="shared" si="5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9"/>
    </row>
    <row r="40" spans="1:26" s="23" customFormat="1" ht="15.95" customHeight="1">
      <c r="A40" s="24" t="s">
        <v>56</v>
      </c>
      <c r="B40" s="25">
        <f t="shared" ref="B40:G40" si="15">SUM(B41:B51)</f>
        <v>0</v>
      </c>
      <c r="C40" s="25">
        <f t="shared" si="1"/>
        <v>0</v>
      </c>
      <c r="D40" s="25">
        <f t="shared" si="2"/>
        <v>0</v>
      </c>
      <c r="E40" s="25">
        <f t="shared" si="15"/>
        <v>0</v>
      </c>
      <c r="F40" s="25">
        <f t="shared" si="15"/>
        <v>0</v>
      </c>
      <c r="G40" s="25">
        <f t="shared" si="15"/>
        <v>0</v>
      </c>
      <c r="H40" s="25">
        <f t="shared" si="3"/>
        <v>0</v>
      </c>
      <c r="I40" s="25">
        <f t="shared" ref="I40:O40" si="16">SUM(I41:I51)</f>
        <v>0</v>
      </c>
      <c r="J40" s="25">
        <f t="shared" si="16"/>
        <v>0</v>
      </c>
      <c r="K40" s="25">
        <f t="shared" si="16"/>
        <v>0</v>
      </c>
      <c r="L40" s="25">
        <f t="shared" si="16"/>
        <v>0</v>
      </c>
      <c r="M40" s="25">
        <f t="shared" si="16"/>
        <v>0</v>
      </c>
      <c r="N40" s="25">
        <f t="shared" si="16"/>
        <v>0</v>
      </c>
      <c r="O40" s="25">
        <f t="shared" si="16"/>
        <v>0</v>
      </c>
      <c r="P40" s="25">
        <f t="shared" si="5"/>
        <v>0</v>
      </c>
      <c r="Q40" s="25">
        <f t="shared" ref="Q40:Z40" si="17">SUM(Q41:Q51)</f>
        <v>0</v>
      </c>
      <c r="R40" s="25">
        <f t="shared" si="17"/>
        <v>0</v>
      </c>
      <c r="S40" s="25">
        <f t="shared" si="17"/>
        <v>0</v>
      </c>
      <c r="T40" s="25">
        <f t="shared" si="17"/>
        <v>0</v>
      </c>
      <c r="U40" s="25">
        <f t="shared" si="17"/>
        <v>0</v>
      </c>
      <c r="V40" s="25">
        <f t="shared" si="17"/>
        <v>0</v>
      </c>
      <c r="W40" s="25">
        <f t="shared" si="17"/>
        <v>0</v>
      </c>
      <c r="X40" s="25">
        <f t="shared" si="17"/>
        <v>0</v>
      </c>
      <c r="Y40" s="25">
        <f t="shared" si="17"/>
        <v>0</v>
      </c>
      <c r="Z40" s="26">
        <f t="shared" si="17"/>
        <v>0</v>
      </c>
    </row>
    <row r="41" spans="1:26" ht="15.95" customHeight="1">
      <c r="A41" s="27" t="s">
        <v>30</v>
      </c>
      <c r="B41" s="28"/>
      <c r="C41" s="25">
        <f t="shared" si="1"/>
        <v>0</v>
      </c>
      <c r="D41" s="25">
        <f t="shared" si="2"/>
        <v>0</v>
      </c>
      <c r="E41" s="28"/>
      <c r="F41" s="28"/>
      <c r="G41" s="28"/>
      <c r="H41" s="25">
        <f t="shared" si="3"/>
        <v>0</v>
      </c>
      <c r="I41" s="28"/>
      <c r="J41" s="28"/>
      <c r="K41" s="28"/>
      <c r="L41" s="28"/>
      <c r="M41" s="28"/>
      <c r="N41" s="28"/>
      <c r="O41" s="28"/>
      <c r="P41" s="25">
        <f t="shared" si="5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9"/>
    </row>
    <row r="42" spans="1:26" ht="15.95" customHeight="1">
      <c r="A42" s="30" t="s">
        <v>31</v>
      </c>
      <c r="B42" s="28"/>
      <c r="C42" s="25">
        <f t="shared" si="1"/>
        <v>0</v>
      </c>
      <c r="D42" s="25">
        <f t="shared" si="2"/>
        <v>0</v>
      </c>
      <c r="E42" s="28"/>
      <c r="F42" s="28"/>
      <c r="G42" s="28"/>
      <c r="H42" s="25">
        <f t="shared" si="3"/>
        <v>0</v>
      </c>
      <c r="I42" s="28"/>
      <c r="J42" s="28"/>
      <c r="K42" s="28"/>
      <c r="L42" s="28"/>
      <c r="M42" s="28"/>
      <c r="N42" s="28"/>
      <c r="O42" s="28"/>
      <c r="P42" s="25">
        <f t="shared" si="5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9"/>
    </row>
    <row r="43" spans="1:26" ht="15.95" customHeight="1">
      <c r="A43" s="30" t="s">
        <v>32</v>
      </c>
      <c r="B43" s="28"/>
      <c r="C43" s="25">
        <f t="shared" si="1"/>
        <v>0</v>
      </c>
      <c r="D43" s="25">
        <f t="shared" si="2"/>
        <v>0</v>
      </c>
      <c r="E43" s="28"/>
      <c r="F43" s="28"/>
      <c r="G43" s="28"/>
      <c r="H43" s="25">
        <f t="shared" si="3"/>
        <v>0</v>
      </c>
      <c r="I43" s="28"/>
      <c r="J43" s="28"/>
      <c r="K43" s="28"/>
      <c r="L43" s="28"/>
      <c r="M43" s="28"/>
      <c r="N43" s="28"/>
      <c r="O43" s="28"/>
      <c r="P43" s="25">
        <f t="shared" si="5"/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9"/>
    </row>
    <row r="44" spans="1:26" ht="15.95" customHeight="1">
      <c r="A44" s="30" t="s">
        <v>57</v>
      </c>
      <c r="B44" s="28"/>
      <c r="C44" s="25">
        <f t="shared" si="1"/>
        <v>0</v>
      </c>
      <c r="D44" s="25">
        <f t="shared" si="2"/>
        <v>0</v>
      </c>
      <c r="E44" s="28"/>
      <c r="F44" s="28"/>
      <c r="G44" s="28"/>
      <c r="H44" s="25">
        <f t="shared" si="3"/>
        <v>0</v>
      </c>
      <c r="I44" s="28"/>
      <c r="J44" s="28"/>
      <c r="K44" s="28"/>
      <c r="L44" s="28"/>
      <c r="M44" s="28"/>
      <c r="N44" s="28"/>
      <c r="O44" s="28"/>
      <c r="P44" s="25">
        <f t="shared" si="5"/>
        <v>0</v>
      </c>
      <c r="Q44" s="28"/>
      <c r="R44" s="28"/>
      <c r="S44" s="28"/>
      <c r="T44" s="28"/>
      <c r="U44" s="28"/>
      <c r="V44" s="28"/>
      <c r="W44" s="28"/>
      <c r="X44" s="28"/>
      <c r="Y44" s="28"/>
      <c r="Z44" s="29"/>
    </row>
    <row r="45" spans="1:26" ht="15.95" customHeight="1">
      <c r="A45" s="30" t="s">
        <v>58</v>
      </c>
      <c r="B45" s="28"/>
      <c r="C45" s="25">
        <f t="shared" si="1"/>
        <v>0</v>
      </c>
      <c r="D45" s="25">
        <f t="shared" si="2"/>
        <v>0</v>
      </c>
      <c r="E45" s="28"/>
      <c r="F45" s="28"/>
      <c r="G45" s="28"/>
      <c r="H45" s="25">
        <f t="shared" si="3"/>
        <v>0</v>
      </c>
      <c r="I45" s="28"/>
      <c r="J45" s="28"/>
      <c r="K45" s="28"/>
      <c r="L45" s="28"/>
      <c r="M45" s="28"/>
      <c r="N45" s="28"/>
      <c r="O45" s="28"/>
      <c r="P45" s="25">
        <f t="shared" si="5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9"/>
    </row>
    <row r="46" spans="1:26" ht="15.95" customHeight="1">
      <c r="A46" s="30" t="s">
        <v>59</v>
      </c>
      <c r="B46" s="28"/>
      <c r="C46" s="25">
        <f t="shared" si="1"/>
        <v>0</v>
      </c>
      <c r="D46" s="25">
        <f t="shared" si="2"/>
        <v>0</v>
      </c>
      <c r="E46" s="28"/>
      <c r="F46" s="28"/>
      <c r="G46" s="28"/>
      <c r="H46" s="25">
        <f t="shared" si="3"/>
        <v>0</v>
      </c>
      <c r="I46" s="28"/>
      <c r="J46" s="28"/>
      <c r="K46" s="28"/>
      <c r="L46" s="28"/>
      <c r="M46" s="28"/>
      <c r="N46" s="28"/>
      <c r="O46" s="28"/>
      <c r="P46" s="25">
        <f t="shared" si="5"/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9"/>
    </row>
    <row r="47" spans="1:26" ht="15.95" customHeight="1">
      <c r="A47" s="30" t="s">
        <v>60</v>
      </c>
      <c r="B47" s="28"/>
      <c r="C47" s="25">
        <f t="shared" si="1"/>
        <v>0</v>
      </c>
      <c r="D47" s="25">
        <f t="shared" si="2"/>
        <v>0</v>
      </c>
      <c r="E47" s="28"/>
      <c r="F47" s="28"/>
      <c r="G47" s="28"/>
      <c r="H47" s="25">
        <f t="shared" si="3"/>
        <v>0</v>
      </c>
      <c r="I47" s="28"/>
      <c r="J47" s="28"/>
      <c r="K47" s="28"/>
      <c r="L47" s="28"/>
      <c r="M47" s="28"/>
      <c r="N47" s="28"/>
      <c r="O47" s="28"/>
      <c r="P47" s="25">
        <f t="shared" si="5"/>
        <v>0</v>
      </c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ht="15.95" customHeight="1">
      <c r="A48" s="30" t="s">
        <v>61</v>
      </c>
      <c r="B48" s="28"/>
      <c r="C48" s="25">
        <f t="shared" si="1"/>
        <v>0</v>
      </c>
      <c r="D48" s="25">
        <f t="shared" si="2"/>
        <v>0</v>
      </c>
      <c r="E48" s="28"/>
      <c r="F48" s="28"/>
      <c r="G48" s="28"/>
      <c r="H48" s="25">
        <f t="shared" si="3"/>
        <v>0</v>
      </c>
      <c r="I48" s="28"/>
      <c r="J48" s="28"/>
      <c r="K48" s="28"/>
      <c r="L48" s="28"/>
      <c r="M48" s="28"/>
      <c r="N48" s="28"/>
      <c r="O48" s="28"/>
      <c r="P48" s="25">
        <f t="shared" si="5"/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9"/>
    </row>
    <row r="49" spans="1:26" ht="15.95" customHeight="1">
      <c r="A49" s="30" t="s">
        <v>62</v>
      </c>
      <c r="B49" s="28"/>
      <c r="C49" s="25"/>
      <c r="D49" s="25"/>
      <c r="E49" s="28"/>
      <c r="F49" s="28"/>
      <c r="G49" s="28"/>
      <c r="H49" s="25"/>
      <c r="I49" s="28"/>
      <c r="J49" s="28"/>
      <c r="K49" s="28"/>
      <c r="L49" s="28"/>
      <c r="M49" s="28"/>
      <c r="N49" s="28"/>
      <c r="O49" s="28"/>
      <c r="P49" s="25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ht="15.95" customHeight="1">
      <c r="A50" s="30" t="s">
        <v>46</v>
      </c>
      <c r="B50" s="28"/>
      <c r="C50" s="25">
        <f t="shared" si="1"/>
        <v>0</v>
      </c>
      <c r="D50" s="25">
        <f t="shared" si="2"/>
        <v>0</v>
      </c>
      <c r="E50" s="28"/>
      <c r="F50" s="28"/>
      <c r="G50" s="28"/>
      <c r="H50" s="25">
        <f t="shared" si="3"/>
        <v>0</v>
      </c>
      <c r="I50" s="28"/>
      <c r="J50" s="28"/>
      <c r="K50" s="28"/>
      <c r="L50" s="28"/>
      <c r="M50" s="28"/>
      <c r="N50" s="28"/>
      <c r="O50" s="28"/>
      <c r="P50" s="25">
        <f t="shared" si="5"/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9"/>
    </row>
    <row r="51" spans="1:26" ht="15.95" customHeight="1">
      <c r="A51" s="30" t="s">
        <v>63</v>
      </c>
      <c r="B51" s="28"/>
      <c r="C51" s="25">
        <f t="shared" si="1"/>
        <v>0</v>
      </c>
      <c r="D51" s="25">
        <f t="shared" si="2"/>
        <v>0</v>
      </c>
      <c r="E51" s="28"/>
      <c r="F51" s="28"/>
      <c r="G51" s="28"/>
      <c r="H51" s="25">
        <f t="shared" si="3"/>
        <v>0</v>
      </c>
      <c r="I51" s="28"/>
      <c r="J51" s="28"/>
      <c r="K51" s="28"/>
      <c r="L51" s="28"/>
      <c r="M51" s="28"/>
      <c r="N51" s="28"/>
      <c r="O51" s="28"/>
      <c r="P51" s="25">
        <f t="shared" si="5"/>
        <v>0</v>
      </c>
      <c r="Q51" s="28"/>
      <c r="R51" s="28"/>
      <c r="S51" s="28"/>
      <c r="T51" s="28"/>
      <c r="U51" s="28"/>
      <c r="V51" s="28"/>
      <c r="W51" s="28"/>
      <c r="X51" s="28"/>
      <c r="Y51" s="28"/>
      <c r="Z51" s="29"/>
    </row>
    <row r="52" spans="1:26" s="23" customFormat="1" ht="15.95" customHeight="1">
      <c r="A52" s="24" t="s">
        <v>64</v>
      </c>
      <c r="B52" s="25">
        <f t="shared" ref="B52:G52" si="18">SUM(B53:B62)</f>
        <v>0</v>
      </c>
      <c r="C52" s="25">
        <f t="shared" si="1"/>
        <v>0</v>
      </c>
      <c r="D52" s="25">
        <f t="shared" si="2"/>
        <v>0</v>
      </c>
      <c r="E52" s="25">
        <f t="shared" si="18"/>
        <v>0</v>
      </c>
      <c r="F52" s="25">
        <f t="shared" si="18"/>
        <v>0</v>
      </c>
      <c r="G52" s="25">
        <f t="shared" si="18"/>
        <v>0</v>
      </c>
      <c r="H52" s="25">
        <f t="shared" si="3"/>
        <v>0</v>
      </c>
      <c r="I52" s="25">
        <f t="shared" ref="I52:O52" si="19">SUM(I53:I62)</f>
        <v>0</v>
      </c>
      <c r="J52" s="25">
        <f t="shared" si="19"/>
        <v>0</v>
      </c>
      <c r="K52" s="25">
        <f t="shared" si="19"/>
        <v>0</v>
      </c>
      <c r="L52" s="25">
        <f t="shared" si="19"/>
        <v>0</v>
      </c>
      <c r="M52" s="25">
        <f t="shared" si="19"/>
        <v>0</v>
      </c>
      <c r="N52" s="25">
        <f t="shared" si="19"/>
        <v>0</v>
      </c>
      <c r="O52" s="25">
        <f t="shared" si="19"/>
        <v>0</v>
      </c>
      <c r="P52" s="25">
        <f t="shared" si="5"/>
        <v>0</v>
      </c>
      <c r="Q52" s="25">
        <f t="shared" ref="Q52:Z52" si="20">SUM(Q53:Q62)</f>
        <v>0</v>
      </c>
      <c r="R52" s="25">
        <f t="shared" si="20"/>
        <v>0</v>
      </c>
      <c r="S52" s="25">
        <f t="shared" si="20"/>
        <v>0</v>
      </c>
      <c r="T52" s="25">
        <f t="shared" si="20"/>
        <v>0</v>
      </c>
      <c r="U52" s="25">
        <f t="shared" si="20"/>
        <v>0</v>
      </c>
      <c r="V52" s="25">
        <f t="shared" si="20"/>
        <v>0</v>
      </c>
      <c r="W52" s="25">
        <f t="shared" si="20"/>
        <v>0</v>
      </c>
      <c r="X52" s="25">
        <f t="shared" si="20"/>
        <v>0</v>
      </c>
      <c r="Y52" s="25">
        <f t="shared" si="20"/>
        <v>0</v>
      </c>
      <c r="Z52" s="26">
        <f t="shared" si="20"/>
        <v>0</v>
      </c>
    </row>
    <row r="53" spans="1:26" ht="15.95" customHeight="1">
      <c r="A53" s="27" t="s">
        <v>30</v>
      </c>
      <c r="B53" s="28"/>
      <c r="C53" s="25">
        <f t="shared" si="1"/>
        <v>0</v>
      </c>
      <c r="D53" s="25">
        <f t="shared" si="2"/>
        <v>0</v>
      </c>
      <c r="E53" s="28"/>
      <c r="F53" s="28"/>
      <c r="G53" s="28"/>
      <c r="H53" s="25">
        <f t="shared" si="3"/>
        <v>0</v>
      </c>
      <c r="I53" s="28"/>
      <c r="J53" s="28"/>
      <c r="K53" s="28"/>
      <c r="L53" s="28"/>
      <c r="M53" s="28"/>
      <c r="N53" s="28"/>
      <c r="O53" s="28"/>
      <c r="P53" s="25">
        <f t="shared" si="5"/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9"/>
    </row>
    <row r="54" spans="1:26" ht="15.95" customHeight="1">
      <c r="A54" s="27" t="s">
        <v>31</v>
      </c>
      <c r="B54" s="28"/>
      <c r="C54" s="25">
        <f t="shared" si="1"/>
        <v>0</v>
      </c>
      <c r="D54" s="25">
        <f t="shared" si="2"/>
        <v>0</v>
      </c>
      <c r="E54" s="28"/>
      <c r="F54" s="28"/>
      <c r="G54" s="28"/>
      <c r="H54" s="25">
        <f t="shared" si="3"/>
        <v>0</v>
      </c>
      <c r="I54" s="28"/>
      <c r="J54" s="28"/>
      <c r="K54" s="28"/>
      <c r="L54" s="28"/>
      <c r="M54" s="28"/>
      <c r="N54" s="28"/>
      <c r="O54" s="28"/>
      <c r="P54" s="25">
        <f t="shared" si="5"/>
        <v>0</v>
      </c>
      <c r="Q54" s="28"/>
      <c r="R54" s="28"/>
      <c r="S54" s="28"/>
      <c r="T54" s="28"/>
      <c r="U54" s="28"/>
      <c r="V54" s="28"/>
      <c r="W54" s="28"/>
      <c r="X54" s="28"/>
      <c r="Y54" s="28"/>
      <c r="Z54" s="29"/>
    </row>
    <row r="55" spans="1:26" ht="15.95" customHeight="1">
      <c r="A55" s="27" t="s">
        <v>32</v>
      </c>
      <c r="B55" s="28"/>
      <c r="C55" s="25">
        <f t="shared" si="1"/>
        <v>0</v>
      </c>
      <c r="D55" s="25">
        <f t="shared" si="2"/>
        <v>0</v>
      </c>
      <c r="E55" s="28"/>
      <c r="F55" s="28"/>
      <c r="G55" s="28"/>
      <c r="H55" s="25">
        <f t="shared" si="3"/>
        <v>0</v>
      </c>
      <c r="I55" s="28"/>
      <c r="J55" s="28"/>
      <c r="K55" s="28"/>
      <c r="L55" s="28"/>
      <c r="M55" s="28"/>
      <c r="N55" s="28"/>
      <c r="O55" s="28"/>
      <c r="P55" s="25">
        <f t="shared" si="5"/>
        <v>0</v>
      </c>
      <c r="Q55" s="28"/>
      <c r="R55" s="28"/>
      <c r="S55" s="28"/>
      <c r="T55" s="28"/>
      <c r="U55" s="28"/>
      <c r="V55" s="28"/>
      <c r="W55" s="28"/>
      <c r="X55" s="28"/>
      <c r="Y55" s="28"/>
      <c r="Z55" s="29"/>
    </row>
    <row r="56" spans="1:26" ht="15.95" customHeight="1">
      <c r="A56" s="27" t="s">
        <v>65</v>
      </c>
      <c r="B56" s="28"/>
      <c r="C56" s="25">
        <f t="shared" si="1"/>
        <v>0</v>
      </c>
      <c r="D56" s="25">
        <f t="shared" si="2"/>
        <v>0</v>
      </c>
      <c r="E56" s="28"/>
      <c r="F56" s="28"/>
      <c r="G56" s="28"/>
      <c r="H56" s="25">
        <f t="shared" si="3"/>
        <v>0</v>
      </c>
      <c r="I56" s="28"/>
      <c r="J56" s="28"/>
      <c r="K56" s="28"/>
      <c r="L56" s="28"/>
      <c r="M56" s="28"/>
      <c r="N56" s="28"/>
      <c r="O56" s="28"/>
      <c r="P56" s="25">
        <f t="shared" si="5"/>
        <v>0</v>
      </c>
      <c r="Q56" s="28"/>
      <c r="R56" s="28"/>
      <c r="S56" s="28"/>
      <c r="T56" s="28"/>
      <c r="U56" s="28"/>
      <c r="V56" s="28"/>
      <c r="W56" s="28"/>
      <c r="X56" s="28"/>
      <c r="Y56" s="28"/>
      <c r="Z56" s="29"/>
    </row>
    <row r="57" spans="1:26" ht="15.95" customHeight="1">
      <c r="A57" s="27" t="s">
        <v>66</v>
      </c>
      <c r="B57" s="28"/>
      <c r="C57" s="25">
        <f t="shared" si="1"/>
        <v>0</v>
      </c>
      <c r="D57" s="25">
        <f t="shared" si="2"/>
        <v>0</v>
      </c>
      <c r="E57" s="28"/>
      <c r="F57" s="28"/>
      <c r="G57" s="28"/>
      <c r="H57" s="25">
        <f t="shared" si="3"/>
        <v>0</v>
      </c>
      <c r="I57" s="28"/>
      <c r="J57" s="28"/>
      <c r="K57" s="28"/>
      <c r="L57" s="28"/>
      <c r="M57" s="28"/>
      <c r="N57" s="28"/>
      <c r="O57" s="28"/>
      <c r="P57" s="25">
        <f t="shared" si="5"/>
        <v>0</v>
      </c>
      <c r="Q57" s="28"/>
      <c r="R57" s="28"/>
      <c r="S57" s="28"/>
      <c r="T57" s="28"/>
      <c r="U57" s="28"/>
      <c r="V57" s="28"/>
      <c r="W57" s="28"/>
      <c r="X57" s="28"/>
      <c r="Y57" s="28"/>
      <c r="Z57" s="29"/>
    </row>
    <row r="58" spans="1:26" ht="15.95" customHeight="1">
      <c r="A58" s="27" t="s">
        <v>67</v>
      </c>
      <c r="B58" s="28"/>
      <c r="C58" s="25">
        <f t="shared" si="1"/>
        <v>0</v>
      </c>
      <c r="D58" s="25">
        <f t="shared" si="2"/>
        <v>0</v>
      </c>
      <c r="E58" s="28"/>
      <c r="F58" s="28"/>
      <c r="G58" s="28"/>
      <c r="H58" s="25">
        <f t="shared" si="3"/>
        <v>0</v>
      </c>
      <c r="I58" s="28"/>
      <c r="J58" s="28"/>
      <c r="K58" s="28"/>
      <c r="L58" s="28"/>
      <c r="M58" s="28"/>
      <c r="N58" s="28"/>
      <c r="O58" s="28"/>
      <c r="P58" s="25">
        <f t="shared" si="5"/>
        <v>0</v>
      </c>
      <c r="Q58" s="28"/>
      <c r="R58" s="28"/>
      <c r="S58" s="28"/>
      <c r="T58" s="28"/>
      <c r="U58" s="28"/>
      <c r="V58" s="28"/>
      <c r="W58" s="28"/>
      <c r="X58" s="28"/>
      <c r="Y58" s="28"/>
      <c r="Z58" s="29"/>
    </row>
    <row r="59" spans="1:26" ht="15.95" customHeight="1">
      <c r="A59" s="27" t="s">
        <v>68</v>
      </c>
      <c r="B59" s="28"/>
      <c r="C59" s="25">
        <f t="shared" si="1"/>
        <v>0</v>
      </c>
      <c r="D59" s="25">
        <f t="shared" si="2"/>
        <v>0</v>
      </c>
      <c r="E59" s="28"/>
      <c r="F59" s="28"/>
      <c r="G59" s="28"/>
      <c r="H59" s="25">
        <f t="shared" si="3"/>
        <v>0</v>
      </c>
      <c r="I59" s="28"/>
      <c r="J59" s="28"/>
      <c r="K59" s="28"/>
      <c r="L59" s="28"/>
      <c r="M59" s="28"/>
      <c r="N59" s="28"/>
      <c r="O59" s="28"/>
      <c r="P59" s="25">
        <f t="shared" si="5"/>
        <v>0</v>
      </c>
      <c r="Q59" s="28"/>
      <c r="R59" s="28"/>
      <c r="S59" s="28"/>
      <c r="T59" s="28"/>
      <c r="U59" s="28"/>
      <c r="V59" s="28"/>
      <c r="W59" s="28"/>
      <c r="X59" s="28"/>
      <c r="Y59" s="28"/>
      <c r="Z59" s="29"/>
    </row>
    <row r="60" spans="1:26" ht="15.95" customHeight="1">
      <c r="A60" s="27" t="s">
        <v>69</v>
      </c>
      <c r="B60" s="28"/>
      <c r="C60" s="25">
        <f t="shared" si="1"/>
        <v>0</v>
      </c>
      <c r="D60" s="25">
        <f t="shared" si="2"/>
        <v>0</v>
      </c>
      <c r="E60" s="28"/>
      <c r="F60" s="28"/>
      <c r="G60" s="28"/>
      <c r="H60" s="25">
        <f t="shared" si="3"/>
        <v>0</v>
      </c>
      <c r="I60" s="28"/>
      <c r="J60" s="28"/>
      <c r="K60" s="28"/>
      <c r="L60" s="28"/>
      <c r="M60" s="28"/>
      <c r="N60" s="28"/>
      <c r="O60" s="28"/>
      <c r="P60" s="25">
        <f t="shared" si="5"/>
        <v>0</v>
      </c>
      <c r="Q60" s="28"/>
      <c r="R60" s="28"/>
      <c r="S60" s="28"/>
      <c r="T60" s="28"/>
      <c r="U60" s="28"/>
      <c r="V60" s="28"/>
      <c r="W60" s="28"/>
      <c r="X60" s="28"/>
      <c r="Y60" s="28"/>
      <c r="Z60" s="29"/>
    </row>
    <row r="61" spans="1:26" ht="15.95" customHeight="1">
      <c r="A61" s="27" t="s">
        <v>46</v>
      </c>
      <c r="B61" s="28"/>
      <c r="C61" s="25">
        <f t="shared" si="1"/>
        <v>0</v>
      </c>
      <c r="D61" s="25">
        <f t="shared" si="2"/>
        <v>0</v>
      </c>
      <c r="E61" s="28"/>
      <c r="F61" s="28"/>
      <c r="G61" s="28"/>
      <c r="H61" s="25">
        <f t="shared" si="3"/>
        <v>0</v>
      </c>
      <c r="I61" s="28"/>
      <c r="J61" s="28"/>
      <c r="K61" s="28"/>
      <c r="L61" s="28"/>
      <c r="M61" s="28"/>
      <c r="N61" s="28"/>
      <c r="O61" s="28"/>
      <c r="P61" s="25">
        <f t="shared" si="5"/>
        <v>0</v>
      </c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ht="15.95" customHeight="1">
      <c r="A62" s="27" t="s">
        <v>70</v>
      </c>
      <c r="B62" s="28"/>
      <c r="C62" s="25">
        <f t="shared" si="1"/>
        <v>0</v>
      </c>
      <c r="D62" s="25">
        <f t="shared" si="2"/>
        <v>0</v>
      </c>
      <c r="E62" s="28"/>
      <c r="F62" s="28"/>
      <c r="G62" s="28"/>
      <c r="H62" s="25">
        <f t="shared" si="3"/>
        <v>0</v>
      </c>
      <c r="I62" s="28"/>
      <c r="J62" s="28"/>
      <c r="K62" s="28"/>
      <c r="L62" s="28"/>
      <c r="M62" s="28"/>
      <c r="N62" s="28"/>
      <c r="O62" s="28"/>
      <c r="P62" s="25">
        <f t="shared" si="5"/>
        <v>0</v>
      </c>
      <c r="Q62" s="28"/>
      <c r="R62" s="28"/>
      <c r="S62" s="28"/>
      <c r="T62" s="28"/>
      <c r="U62" s="28"/>
      <c r="V62" s="28"/>
      <c r="W62" s="28"/>
      <c r="X62" s="28"/>
      <c r="Y62" s="28"/>
      <c r="Z62" s="29"/>
    </row>
    <row r="63" spans="1:26" s="23" customFormat="1" ht="15.95" customHeight="1">
      <c r="A63" s="24" t="s">
        <v>71</v>
      </c>
      <c r="B63" s="25">
        <f t="shared" ref="B63:G63" si="21">SUM(B64:B73)</f>
        <v>0</v>
      </c>
      <c r="C63" s="25">
        <f t="shared" si="1"/>
        <v>269232</v>
      </c>
      <c r="D63" s="25">
        <f t="shared" si="2"/>
        <v>252432</v>
      </c>
      <c r="E63" s="25">
        <f t="shared" si="21"/>
        <v>252432</v>
      </c>
      <c r="F63" s="25">
        <f t="shared" si="21"/>
        <v>0</v>
      </c>
      <c r="G63" s="25">
        <f t="shared" si="21"/>
        <v>0</v>
      </c>
      <c r="H63" s="25">
        <f t="shared" si="3"/>
        <v>0</v>
      </c>
      <c r="I63" s="25">
        <f t="shared" ref="I63:O63" si="22">SUM(I64:I73)</f>
        <v>0</v>
      </c>
      <c r="J63" s="25">
        <f t="shared" si="22"/>
        <v>0</v>
      </c>
      <c r="K63" s="25">
        <f t="shared" si="22"/>
        <v>0</v>
      </c>
      <c r="L63" s="25">
        <f t="shared" si="22"/>
        <v>0</v>
      </c>
      <c r="M63" s="25">
        <f t="shared" si="22"/>
        <v>0</v>
      </c>
      <c r="N63" s="25">
        <f t="shared" si="22"/>
        <v>0</v>
      </c>
      <c r="O63" s="25">
        <f t="shared" si="22"/>
        <v>0</v>
      </c>
      <c r="P63" s="25">
        <f t="shared" si="5"/>
        <v>16800</v>
      </c>
      <c r="Q63" s="25">
        <f t="shared" ref="Q63:Z63" si="23">SUM(Q64:Q73)</f>
        <v>0</v>
      </c>
      <c r="R63" s="25">
        <f t="shared" si="23"/>
        <v>0</v>
      </c>
      <c r="S63" s="25">
        <f t="shared" si="23"/>
        <v>0</v>
      </c>
      <c r="T63" s="25">
        <f t="shared" si="23"/>
        <v>0</v>
      </c>
      <c r="U63" s="25">
        <f t="shared" si="23"/>
        <v>0</v>
      </c>
      <c r="V63" s="25">
        <f t="shared" si="23"/>
        <v>0</v>
      </c>
      <c r="W63" s="25">
        <f t="shared" si="23"/>
        <v>0</v>
      </c>
      <c r="X63" s="25">
        <f t="shared" si="23"/>
        <v>16800</v>
      </c>
      <c r="Y63" s="25">
        <f t="shared" si="23"/>
        <v>0</v>
      </c>
      <c r="Z63" s="26">
        <f t="shared" si="23"/>
        <v>0</v>
      </c>
    </row>
    <row r="64" spans="1:26" ht="15.95" customHeight="1">
      <c r="A64" s="27" t="s">
        <v>30</v>
      </c>
      <c r="B64" s="28"/>
      <c r="C64" s="25">
        <f t="shared" si="1"/>
        <v>269232</v>
      </c>
      <c r="D64" s="25">
        <f t="shared" si="2"/>
        <v>252432</v>
      </c>
      <c r="E64" s="28">
        <v>252432</v>
      </c>
      <c r="F64" s="28"/>
      <c r="G64" s="28"/>
      <c r="H64" s="25">
        <f t="shared" si="3"/>
        <v>0</v>
      </c>
      <c r="I64" s="28"/>
      <c r="J64" s="28"/>
      <c r="K64" s="28"/>
      <c r="L64" s="28"/>
      <c r="M64" s="28"/>
      <c r="N64" s="28"/>
      <c r="O64" s="28"/>
      <c r="P64" s="25">
        <f t="shared" si="5"/>
        <v>16800</v>
      </c>
      <c r="Q64" s="28"/>
      <c r="R64" s="28"/>
      <c r="S64" s="28"/>
      <c r="T64" s="28"/>
      <c r="U64" s="28"/>
      <c r="V64" s="28"/>
      <c r="W64" s="28"/>
      <c r="X64" s="28">
        <v>16800</v>
      </c>
      <c r="Y64" s="28"/>
      <c r="Z64" s="29"/>
    </row>
    <row r="65" spans="1:26" ht="15.95" customHeight="1">
      <c r="A65" s="27" t="s">
        <v>31</v>
      </c>
      <c r="B65" s="28"/>
      <c r="C65" s="25">
        <f t="shared" si="1"/>
        <v>0</v>
      </c>
      <c r="D65" s="25">
        <f t="shared" si="2"/>
        <v>0</v>
      </c>
      <c r="E65" s="28"/>
      <c r="F65" s="28"/>
      <c r="G65" s="28"/>
      <c r="H65" s="25">
        <f t="shared" si="3"/>
        <v>0</v>
      </c>
      <c r="I65" s="28"/>
      <c r="J65" s="28"/>
      <c r="K65" s="28"/>
      <c r="L65" s="28"/>
      <c r="M65" s="28"/>
      <c r="N65" s="28"/>
      <c r="O65" s="28"/>
      <c r="P65" s="25">
        <f t="shared" si="5"/>
        <v>0</v>
      </c>
      <c r="Q65" s="28"/>
      <c r="R65" s="28"/>
      <c r="S65" s="28"/>
      <c r="T65" s="28"/>
      <c r="U65" s="28"/>
      <c r="V65" s="28"/>
      <c r="W65" s="28"/>
      <c r="X65" s="28"/>
      <c r="Y65" s="28"/>
      <c r="Z65" s="29"/>
    </row>
    <row r="66" spans="1:26" ht="15.95" customHeight="1">
      <c r="A66" s="27" t="s">
        <v>32</v>
      </c>
      <c r="B66" s="28"/>
      <c r="C66" s="25">
        <f t="shared" si="1"/>
        <v>0</v>
      </c>
      <c r="D66" s="25">
        <f t="shared" si="2"/>
        <v>0</v>
      </c>
      <c r="E66" s="28"/>
      <c r="F66" s="28"/>
      <c r="G66" s="28"/>
      <c r="H66" s="25">
        <f t="shared" si="3"/>
        <v>0</v>
      </c>
      <c r="I66" s="28"/>
      <c r="J66" s="28"/>
      <c r="K66" s="28"/>
      <c r="L66" s="28"/>
      <c r="M66" s="28"/>
      <c r="N66" s="28"/>
      <c r="O66" s="28"/>
      <c r="P66" s="25">
        <f t="shared" si="5"/>
        <v>0</v>
      </c>
      <c r="Q66" s="28"/>
      <c r="R66" s="28"/>
      <c r="S66" s="28"/>
      <c r="T66" s="28"/>
      <c r="U66" s="28"/>
      <c r="V66" s="28"/>
      <c r="W66" s="28"/>
      <c r="X66" s="28"/>
      <c r="Y66" s="28"/>
      <c r="Z66" s="29"/>
    </row>
    <row r="67" spans="1:26" ht="15.95" customHeight="1">
      <c r="A67" s="27" t="s">
        <v>72</v>
      </c>
      <c r="B67" s="28"/>
      <c r="C67" s="25">
        <f t="shared" si="1"/>
        <v>0</v>
      </c>
      <c r="D67" s="25">
        <f t="shared" si="2"/>
        <v>0</v>
      </c>
      <c r="E67" s="28"/>
      <c r="F67" s="28"/>
      <c r="G67" s="28"/>
      <c r="H67" s="25">
        <f t="shared" si="3"/>
        <v>0</v>
      </c>
      <c r="I67" s="28"/>
      <c r="J67" s="28"/>
      <c r="K67" s="28"/>
      <c r="L67" s="28"/>
      <c r="M67" s="28"/>
      <c r="N67" s="28"/>
      <c r="O67" s="28"/>
      <c r="P67" s="25">
        <f t="shared" si="5"/>
        <v>0</v>
      </c>
      <c r="Q67" s="28"/>
      <c r="R67" s="28"/>
      <c r="S67" s="28"/>
      <c r="T67" s="28"/>
      <c r="U67" s="28"/>
      <c r="V67" s="28"/>
      <c r="W67" s="28"/>
      <c r="X67" s="28"/>
      <c r="Y67" s="28"/>
      <c r="Z67" s="29"/>
    </row>
    <row r="68" spans="1:26" ht="15.95" customHeight="1">
      <c r="A68" s="33" t="s">
        <v>73</v>
      </c>
      <c r="B68" s="28"/>
      <c r="C68" s="25">
        <f t="shared" si="1"/>
        <v>0</v>
      </c>
      <c r="D68" s="25">
        <f t="shared" si="2"/>
        <v>0</v>
      </c>
      <c r="E68" s="28"/>
      <c r="F68" s="28"/>
      <c r="G68" s="28"/>
      <c r="H68" s="25">
        <f t="shared" si="3"/>
        <v>0</v>
      </c>
      <c r="I68" s="28"/>
      <c r="J68" s="28"/>
      <c r="K68" s="28"/>
      <c r="L68" s="28"/>
      <c r="M68" s="28"/>
      <c r="N68" s="28"/>
      <c r="O68" s="28"/>
      <c r="P68" s="25">
        <f t="shared" si="5"/>
        <v>0</v>
      </c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ht="15.95" customHeight="1">
      <c r="A69" s="27" t="s">
        <v>74</v>
      </c>
      <c r="B69" s="28"/>
      <c r="C69" s="25">
        <f t="shared" si="1"/>
        <v>0</v>
      </c>
      <c r="D69" s="25">
        <f t="shared" si="2"/>
        <v>0</v>
      </c>
      <c r="E69" s="28"/>
      <c r="F69" s="28"/>
      <c r="G69" s="28"/>
      <c r="H69" s="25">
        <f t="shared" si="3"/>
        <v>0</v>
      </c>
      <c r="I69" s="28"/>
      <c r="J69" s="28"/>
      <c r="K69" s="28"/>
      <c r="L69" s="28"/>
      <c r="M69" s="28"/>
      <c r="N69" s="28"/>
      <c r="O69" s="28"/>
      <c r="P69" s="25">
        <f t="shared" si="5"/>
        <v>0</v>
      </c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ht="15.95" customHeight="1">
      <c r="A70" s="27" t="s">
        <v>75</v>
      </c>
      <c r="B70" s="28"/>
      <c r="C70" s="25">
        <f t="shared" si="1"/>
        <v>0</v>
      </c>
      <c r="D70" s="25">
        <f t="shared" si="2"/>
        <v>0</v>
      </c>
      <c r="E70" s="28"/>
      <c r="F70" s="28"/>
      <c r="G70" s="28"/>
      <c r="H70" s="25">
        <f t="shared" si="3"/>
        <v>0</v>
      </c>
      <c r="I70" s="28"/>
      <c r="J70" s="28"/>
      <c r="K70" s="28"/>
      <c r="L70" s="28"/>
      <c r="M70" s="28"/>
      <c r="N70" s="28"/>
      <c r="O70" s="28"/>
      <c r="P70" s="25">
        <f t="shared" si="5"/>
        <v>0</v>
      </c>
      <c r="Q70" s="28"/>
      <c r="R70" s="28"/>
      <c r="S70" s="28"/>
      <c r="T70" s="28"/>
      <c r="U70" s="28"/>
      <c r="V70" s="28"/>
      <c r="W70" s="28"/>
      <c r="X70" s="28"/>
      <c r="Y70" s="28"/>
      <c r="Z70" s="29"/>
    </row>
    <row r="71" spans="1:26" ht="15.95" customHeight="1">
      <c r="A71" s="27" t="s">
        <v>76</v>
      </c>
      <c r="B71" s="28"/>
      <c r="C71" s="25">
        <f t="shared" ref="C71:C134" si="24">D71+H71+P71+Y71+Z71</f>
        <v>0</v>
      </c>
      <c r="D71" s="25">
        <f t="shared" ref="D71:D134" si="25">SUM(E71:G71)</f>
        <v>0</v>
      </c>
      <c r="E71" s="28"/>
      <c r="F71" s="28"/>
      <c r="G71" s="28"/>
      <c r="H71" s="25">
        <f t="shared" ref="H71:H134" si="26">SUM(I71:O71)</f>
        <v>0</v>
      </c>
      <c r="I71" s="28"/>
      <c r="J71" s="28"/>
      <c r="K71" s="28"/>
      <c r="L71" s="28"/>
      <c r="M71" s="28"/>
      <c r="N71" s="28"/>
      <c r="O71" s="28"/>
      <c r="P71" s="25">
        <f t="shared" ref="P71:P134" si="27">SUM(Q71:X71)</f>
        <v>0</v>
      </c>
      <c r="Q71" s="28"/>
      <c r="R71" s="28"/>
      <c r="S71" s="28"/>
      <c r="T71" s="28"/>
      <c r="U71" s="28"/>
      <c r="V71" s="28"/>
      <c r="W71" s="28"/>
      <c r="X71" s="28"/>
      <c r="Y71" s="28"/>
      <c r="Z71" s="29"/>
    </row>
    <row r="72" spans="1:26" ht="15.95" customHeight="1">
      <c r="A72" s="27" t="s">
        <v>46</v>
      </c>
      <c r="B72" s="28"/>
      <c r="C72" s="25">
        <f t="shared" si="24"/>
        <v>0</v>
      </c>
      <c r="D72" s="25">
        <f t="shared" si="25"/>
        <v>0</v>
      </c>
      <c r="E72" s="28"/>
      <c r="F72" s="28"/>
      <c r="G72" s="28"/>
      <c r="H72" s="25">
        <f t="shared" si="26"/>
        <v>0</v>
      </c>
      <c r="I72" s="28"/>
      <c r="J72" s="28"/>
      <c r="K72" s="28"/>
      <c r="L72" s="28"/>
      <c r="M72" s="28"/>
      <c r="N72" s="28"/>
      <c r="O72" s="28"/>
      <c r="P72" s="25">
        <f t="shared" si="27"/>
        <v>0</v>
      </c>
      <c r="Q72" s="28"/>
      <c r="R72" s="28"/>
      <c r="S72" s="28"/>
      <c r="T72" s="28"/>
      <c r="U72" s="28"/>
      <c r="V72" s="28"/>
      <c r="W72" s="28"/>
      <c r="X72" s="28"/>
      <c r="Y72" s="28"/>
      <c r="Z72" s="29"/>
    </row>
    <row r="73" spans="1:26" ht="15.95" customHeight="1">
      <c r="A73" s="27" t="s">
        <v>77</v>
      </c>
      <c r="B73" s="28"/>
      <c r="C73" s="25">
        <f t="shared" si="24"/>
        <v>0</v>
      </c>
      <c r="D73" s="25">
        <f t="shared" si="25"/>
        <v>0</v>
      </c>
      <c r="E73" s="28"/>
      <c r="F73" s="28"/>
      <c r="G73" s="28"/>
      <c r="H73" s="25">
        <f t="shared" si="26"/>
        <v>0</v>
      </c>
      <c r="I73" s="28"/>
      <c r="J73" s="28"/>
      <c r="K73" s="28"/>
      <c r="L73" s="28"/>
      <c r="M73" s="28"/>
      <c r="N73" s="28"/>
      <c r="O73" s="28"/>
      <c r="P73" s="25">
        <f t="shared" si="27"/>
        <v>0</v>
      </c>
      <c r="Q73" s="28"/>
      <c r="R73" s="28"/>
      <c r="S73" s="28"/>
      <c r="T73" s="28"/>
      <c r="U73" s="28"/>
      <c r="V73" s="28"/>
      <c r="W73" s="28"/>
      <c r="X73" s="28"/>
      <c r="Y73" s="28"/>
      <c r="Z73" s="29"/>
    </row>
    <row r="74" spans="1:26" s="23" customFormat="1" ht="15.95" customHeight="1">
      <c r="A74" s="24" t="s">
        <v>78</v>
      </c>
      <c r="B74" s="25">
        <f t="shared" ref="B74:G74" si="28">SUM(B75:B85)</f>
        <v>0</v>
      </c>
      <c r="C74" s="25">
        <f t="shared" si="24"/>
        <v>120000</v>
      </c>
      <c r="D74" s="25">
        <f t="shared" si="25"/>
        <v>0</v>
      </c>
      <c r="E74" s="25">
        <f t="shared" si="28"/>
        <v>0</v>
      </c>
      <c r="F74" s="25">
        <f t="shared" si="28"/>
        <v>0</v>
      </c>
      <c r="G74" s="25">
        <f t="shared" si="28"/>
        <v>0</v>
      </c>
      <c r="H74" s="25">
        <f t="shared" si="26"/>
        <v>0</v>
      </c>
      <c r="I74" s="25">
        <f t="shared" ref="I74:O74" si="29">SUM(I75:I85)</f>
        <v>0</v>
      </c>
      <c r="J74" s="25">
        <f t="shared" si="29"/>
        <v>0</v>
      </c>
      <c r="K74" s="25">
        <f t="shared" si="29"/>
        <v>0</v>
      </c>
      <c r="L74" s="25">
        <f t="shared" si="29"/>
        <v>0</v>
      </c>
      <c r="M74" s="25">
        <f t="shared" si="29"/>
        <v>0</v>
      </c>
      <c r="N74" s="25">
        <f t="shared" si="29"/>
        <v>0</v>
      </c>
      <c r="O74" s="25">
        <f t="shared" si="29"/>
        <v>0</v>
      </c>
      <c r="P74" s="25">
        <f t="shared" si="27"/>
        <v>120000</v>
      </c>
      <c r="Q74" s="25">
        <f t="shared" ref="Q74:Z74" si="30">SUM(Q75:Q85)</f>
        <v>120000</v>
      </c>
      <c r="R74" s="25">
        <f t="shared" si="30"/>
        <v>0</v>
      </c>
      <c r="S74" s="25">
        <f t="shared" si="30"/>
        <v>0</v>
      </c>
      <c r="T74" s="25">
        <f t="shared" si="30"/>
        <v>0</v>
      </c>
      <c r="U74" s="25">
        <f t="shared" si="30"/>
        <v>0</v>
      </c>
      <c r="V74" s="25">
        <f t="shared" si="30"/>
        <v>0</v>
      </c>
      <c r="W74" s="25">
        <f t="shared" si="30"/>
        <v>0</v>
      </c>
      <c r="X74" s="25">
        <f t="shared" si="30"/>
        <v>0</v>
      </c>
      <c r="Y74" s="25">
        <f t="shared" si="30"/>
        <v>0</v>
      </c>
      <c r="Z74" s="26">
        <f t="shared" si="30"/>
        <v>0</v>
      </c>
    </row>
    <row r="75" spans="1:26" ht="15.95" customHeight="1">
      <c r="A75" s="27" t="s">
        <v>30</v>
      </c>
      <c r="B75" s="28"/>
      <c r="C75" s="25">
        <f t="shared" si="24"/>
        <v>0</v>
      </c>
      <c r="D75" s="25">
        <f t="shared" si="25"/>
        <v>0</v>
      </c>
      <c r="E75" s="28"/>
      <c r="F75" s="28"/>
      <c r="G75" s="28"/>
      <c r="H75" s="25">
        <f t="shared" si="26"/>
        <v>0</v>
      </c>
      <c r="I75" s="28"/>
      <c r="J75" s="28"/>
      <c r="K75" s="28"/>
      <c r="L75" s="28"/>
      <c r="M75" s="28"/>
      <c r="N75" s="28"/>
      <c r="O75" s="28"/>
      <c r="P75" s="25">
        <f t="shared" si="27"/>
        <v>0</v>
      </c>
      <c r="Q75" s="28"/>
      <c r="R75" s="28"/>
      <c r="S75" s="28"/>
      <c r="T75" s="28"/>
      <c r="U75" s="28"/>
      <c r="V75" s="28"/>
      <c r="W75" s="28"/>
      <c r="X75" s="28"/>
      <c r="Y75" s="28"/>
      <c r="Z75" s="29"/>
    </row>
    <row r="76" spans="1:26" ht="15.95" customHeight="1">
      <c r="A76" s="27" t="s">
        <v>31</v>
      </c>
      <c r="B76" s="28"/>
      <c r="C76" s="25">
        <f t="shared" si="24"/>
        <v>0</v>
      </c>
      <c r="D76" s="25">
        <f t="shared" si="25"/>
        <v>0</v>
      </c>
      <c r="E76" s="28"/>
      <c r="F76" s="28"/>
      <c r="G76" s="28"/>
      <c r="H76" s="25">
        <f t="shared" si="26"/>
        <v>0</v>
      </c>
      <c r="I76" s="28"/>
      <c r="J76" s="28"/>
      <c r="K76" s="28"/>
      <c r="L76" s="28"/>
      <c r="M76" s="28"/>
      <c r="N76" s="28"/>
      <c r="O76" s="28"/>
      <c r="P76" s="25">
        <f t="shared" si="27"/>
        <v>0</v>
      </c>
      <c r="Q76" s="28"/>
      <c r="R76" s="28"/>
      <c r="S76" s="28"/>
      <c r="T76" s="28"/>
      <c r="U76" s="28"/>
      <c r="V76" s="28"/>
      <c r="W76" s="28"/>
      <c r="X76" s="28"/>
      <c r="Y76" s="28"/>
      <c r="Z76" s="29"/>
    </row>
    <row r="77" spans="1:26" ht="15.95" customHeight="1">
      <c r="A77" s="27" t="s">
        <v>32</v>
      </c>
      <c r="B77" s="28"/>
      <c r="C77" s="25">
        <f t="shared" si="24"/>
        <v>0</v>
      </c>
      <c r="D77" s="25">
        <f t="shared" si="25"/>
        <v>0</v>
      </c>
      <c r="E77" s="28"/>
      <c r="F77" s="28"/>
      <c r="G77" s="28"/>
      <c r="H77" s="25">
        <f t="shared" si="26"/>
        <v>0</v>
      </c>
      <c r="I77" s="28"/>
      <c r="J77" s="28"/>
      <c r="K77" s="28"/>
      <c r="L77" s="28"/>
      <c r="M77" s="28"/>
      <c r="N77" s="28"/>
      <c r="O77" s="28"/>
      <c r="P77" s="25">
        <f t="shared" si="27"/>
        <v>0</v>
      </c>
      <c r="Q77" s="28"/>
      <c r="R77" s="28"/>
      <c r="S77" s="28"/>
      <c r="T77" s="28"/>
      <c r="U77" s="28"/>
      <c r="V77" s="28"/>
      <c r="W77" s="28"/>
      <c r="X77" s="28"/>
      <c r="Y77" s="28"/>
      <c r="Z77" s="29"/>
    </row>
    <row r="78" spans="1:26" ht="15.95" customHeight="1">
      <c r="A78" s="27" t="s">
        <v>79</v>
      </c>
      <c r="B78" s="28"/>
      <c r="C78" s="25">
        <f t="shared" si="24"/>
        <v>0</v>
      </c>
      <c r="D78" s="25">
        <f t="shared" si="25"/>
        <v>0</v>
      </c>
      <c r="E78" s="28"/>
      <c r="F78" s="28"/>
      <c r="G78" s="28"/>
      <c r="H78" s="25">
        <f t="shared" si="26"/>
        <v>0</v>
      </c>
      <c r="I78" s="28"/>
      <c r="J78" s="28"/>
      <c r="K78" s="28"/>
      <c r="L78" s="28"/>
      <c r="M78" s="28"/>
      <c r="N78" s="28"/>
      <c r="O78" s="28"/>
      <c r="P78" s="25">
        <f t="shared" si="27"/>
        <v>0</v>
      </c>
      <c r="Q78" s="28"/>
      <c r="R78" s="28"/>
      <c r="S78" s="28"/>
      <c r="T78" s="28"/>
      <c r="U78" s="28"/>
      <c r="V78" s="28"/>
      <c r="W78" s="28"/>
      <c r="X78" s="28"/>
      <c r="Y78" s="28"/>
      <c r="Z78" s="29"/>
    </row>
    <row r="79" spans="1:26" ht="15.95" customHeight="1">
      <c r="A79" s="27" t="s">
        <v>80</v>
      </c>
      <c r="B79" s="28"/>
      <c r="C79" s="25">
        <f t="shared" si="24"/>
        <v>0</v>
      </c>
      <c r="D79" s="25">
        <f t="shared" si="25"/>
        <v>0</v>
      </c>
      <c r="E79" s="28"/>
      <c r="F79" s="28"/>
      <c r="G79" s="28"/>
      <c r="H79" s="25">
        <f t="shared" si="26"/>
        <v>0</v>
      </c>
      <c r="I79" s="28"/>
      <c r="J79" s="28"/>
      <c r="K79" s="28"/>
      <c r="L79" s="28"/>
      <c r="M79" s="28"/>
      <c r="N79" s="28"/>
      <c r="O79" s="28"/>
      <c r="P79" s="25">
        <f t="shared" si="27"/>
        <v>0</v>
      </c>
      <c r="Q79" s="28"/>
      <c r="R79" s="28"/>
      <c r="S79" s="28"/>
      <c r="T79" s="28"/>
      <c r="U79" s="28"/>
      <c r="V79" s="28"/>
      <c r="W79" s="28"/>
      <c r="X79" s="28"/>
      <c r="Y79" s="28"/>
      <c r="Z79" s="29"/>
    </row>
    <row r="80" spans="1:26" ht="15.95" customHeight="1">
      <c r="A80" s="27" t="s">
        <v>81</v>
      </c>
      <c r="B80" s="28"/>
      <c r="C80" s="25">
        <f t="shared" si="24"/>
        <v>0</v>
      </c>
      <c r="D80" s="25">
        <f t="shared" si="25"/>
        <v>0</v>
      </c>
      <c r="E80" s="28"/>
      <c r="F80" s="28"/>
      <c r="G80" s="28"/>
      <c r="H80" s="25">
        <f t="shared" si="26"/>
        <v>0</v>
      </c>
      <c r="I80" s="28"/>
      <c r="J80" s="28"/>
      <c r="K80" s="28"/>
      <c r="L80" s="28"/>
      <c r="M80" s="28"/>
      <c r="N80" s="28"/>
      <c r="O80" s="28"/>
      <c r="P80" s="25">
        <f t="shared" si="27"/>
        <v>0</v>
      </c>
      <c r="Q80" s="28"/>
      <c r="R80" s="28"/>
      <c r="S80" s="28"/>
      <c r="T80" s="28"/>
      <c r="U80" s="28"/>
      <c r="V80" s="28"/>
      <c r="W80" s="28"/>
      <c r="X80" s="28"/>
      <c r="Y80" s="28"/>
      <c r="Z80" s="29"/>
    </row>
    <row r="81" spans="1:26" ht="15.95" customHeight="1">
      <c r="A81" s="27" t="s">
        <v>82</v>
      </c>
      <c r="B81" s="28"/>
      <c r="C81" s="25">
        <f t="shared" si="24"/>
        <v>0</v>
      </c>
      <c r="D81" s="25">
        <f t="shared" si="25"/>
        <v>0</v>
      </c>
      <c r="E81" s="28"/>
      <c r="F81" s="28"/>
      <c r="G81" s="28"/>
      <c r="H81" s="25">
        <f t="shared" si="26"/>
        <v>0</v>
      </c>
      <c r="I81" s="28"/>
      <c r="J81" s="28"/>
      <c r="K81" s="28"/>
      <c r="L81" s="28"/>
      <c r="M81" s="28"/>
      <c r="N81" s="28"/>
      <c r="O81" s="28"/>
      <c r="P81" s="25">
        <f t="shared" si="27"/>
        <v>0</v>
      </c>
      <c r="Q81" s="28"/>
      <c r="R81" s="28"/>
      <c r="S81" s="28"/>
      <c r="T81" s="28"/>
      <c r="U81" s="28"/>
      <c r="V81" s="28"/>
      <c r="W81" s="28"/>
      <c r="X81" s="28"/>
      <c r="Y81" s="28"/>
      <c r="Z81" s="29"/>
    </row>
    <row r="82" spans="1:26" ht="15.95" customHeight="1">
      <c r="A82" s="27" t="s">
        <v>83</v>
      </c>
      <c r="B82" s="28"/>
      <c r="C82" s="25">
        <f t="shared" si="24"/>
        <v>0</v>
      </c>
      <c r="D82" s="25">
        <f t="shared" si="25"/>
        <v>0</v>
      </c>
      <c r="E82" s="28"/>
      <c r="F82" s="28"/>
      <c r="G82" s="28"/>
      <c r="H82" s="25">
        <f t="shared" si="26"/>
        <v>0</v>
      </c>
      <c r="I82" s="28"/>
      <c r="J82" s="28"/>
      <c r="K82" s="28"/>
      <c r="L82" s="28"/>
      <c r="M82" s="28"/>
      <c r="N82" s="28"/>
      <c r="O82" s="28"/>
      <c r="P82" s="25">
        <f t="shared" si="27"/>
        <v>0</v>
      </c>
      <c r="Q82" s="28"/>
      <c r="R82" s="28"/>
      <c r="S82" s="28"/>
      <c r="T82" s="28"/>
      <c r="U82" s="28"/>
      <c r="V82" s="28"/>
      <c r="W82" s="28"/>
      <c r="X82" s="28"/>
      <c r="Y82" s="28"/>
      <c r="Z82" s="29"/>
    </row>
    <row r="83" spans="1:26" ht="15.95" customHeight="1">
      <c r="A83" s="27" t="s">
        <v>75</v>
      </c>
      <c r="B83" s="28"/>
      <c r="C83" s="25">
        <f t="shared" si="24"/>
        <v>0</v>
      </c>
      <c r="D83" s="25">
        <f t="shared" si="25"/>
        <v>0</v>
      </c>
      <c r="E83" s="28"/>
      <c r="F83" s="28"/>
      <c r="G83" s="28"/>
      <c r="H83" s="25">
        <f t="shared" si="26"/>
        <v>0</v>
      </c>
      <c r="I83" s="28"/>
      <c r="J83" s="28"/>
      <c r="K83" s="28"/>
      <c r="L83" s="28"/>
      <c r="M83" s="28"/>
      <c r="N83" s="28"/>
      <c r="O83" s="28"/>
      <c r="P83" s="25">
        <f t="shared" si="27"/>
        <v>0</v>
      </c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6" ht="15.95" customHeight="1">
      <c r="A84" s="27" t="s">
        <v>46</v>
      </c>
      <c r="B84" s="28"/>
      <c r="C84" s="25">
        <f t="shared" si="24"/>
        <v>0</v>
      </c>
      <c r="D84" s="25">
        <f t="shared" si="25"/>
        <v>0</v>
      </c>
      <c r="E84" s="28"/>
      <c r="F84" s="28"/>
      <c r="G84" s="28"/>
      <c r="H84" s="25">
        <f t="shared" si="26"/>
        <v>0</v>
      </c>
      <c r="I84" s="28"/>
      <c r="J84" s="28"/>
      <c r="K84" s="28"/>
      <c r="L84" s="28"/>
      <c r="M84" s="28"/>
      <c r="N84" s="28"/>
      <c r="O84" s="28"/>
      <c r="P84" s="25">
        <f t="shared" si="27"/>
        <v>0</v>
      </c>
      <c r="Q84" s="28"/>
      <c r="R84" s="28"/>
      <c r="S84" s="28"/>
      <c r="T84" s="28"/>
      <c r="U84" s="28"/>
      <c r="V84" s="28"/>
      <c r="W84" s="28"/>
      <c r="X84" s="28"/>
      <c r="Y84" s="28"/>
      <c r="Z84" s="29"/>
    </row>
    <row r="85" spans="1:26" ht="15.95" customHeight="1">
      <c r="A85" s="27" t="s">
        <v>84</v>
      </c>
      <c r="B85" s="28"/>
      <c r="C85" s="25">
        <f t="shared" si="24"/>
        <v>120000</v>
      </c>
      <c r="D85" s="25">
        <f t="shared" si="25"/>
        <v>0</v>
      </c>
      <c r="E85" s="28"/>
      <c r="F85" s="28"/>
      <c r="G85" s="28"/>
      <c r="H85" s="25">
        <f t="shared" si="26"/>
        <v>0</v>
      </c>
      <c r="I85" s="28"/>
      <c r="J85" s="28"/>
      <c r="K85" s="28"/>
      <c r="L85" s="28"/>
      <c r="M85" s="28"/>
      <c r="N85" s="28"/>
      <c r="O85" s="28"/>
      <c r="P85" s="25">
        <f t="shared" si="27"/>
        <v>120000</v>
      </c>
      <c r="Q85" s="28">
        <v>120000</v>
      </c>
      <c r="R85" s="28"/>
      <c r="S85" s="28"/>
      <c r="T85" s="28"/>
      <c r="U85" s="28"/>
      <c r="V85" s="28"/>
      <c r="W85" s="28"/>
      <c r="X85" s="28"/>
      <c r="Y85" s="28"/>
      <c r="Z85" s="29"/>
    </row>
    <row r="86" spans="1:26" s="23" customFormat="1" ht="15.95" customHeight="1">
      <c r="A86" s="24" t="s">
        <v>85</v>
      </c>
      <c r="B86" s="25">
        <f t="shared" ref="B86:G86" si="31">SUM(B87:B94)</f>
        <v>0</v>
      </c>
      <c r="C86" s="25">
        <f t="shared" si="24"/>
        <v>0</v>
      </c>
      <c r="D86" s="25">
        <f t="shared" si="25"/>
        <v>0</v>
      </c>
      <c r="E86" s="25">
        <f t="shared" si="31"/>
        <v>0</v>
      </c>
      <c r="F86" s="25">
        <f t="shared" si="31"/>
        <v>0</v>
      </c>
      <c r="G86" s="25">
        <f t="shared" si="31"/>
        <v>0</v>
      </c>
      <c r="H86" s="25">
        <f t="shared" si="26"/>
        <v>0</v>
      </c>
      <c r="I86" s="25">
        <f t="shared" ref="I86:O86" si="32">SUM(I87:I94)</f>
        <v>0</v>
      </c>
      <c r="J86" s="25">
        <f t="shared" si="32"/>
        <v>0</v>
      </c>
      <c r="K86" s="25">
        <f t="shared" si="32"/>
        <v>0</v>
      </c>
      <c r="L86" s="25">
        <f t="shared" si="32"/>
        <v>0</v>
      </c>
      <c r="M86" s="25">
        <f t="shared" si="32"/>
        <v>0</v>
      </c>
      <c r="N86" s="25">
        <f t="shared" si="32"/>
        <v>0</v>
      </c>
      <c r="O86" s="25">
        <f t="shared" si="32"/>
        <v>0</v>
      </c>
      <c r="P86" s="25">
        <f t="shared" si="27"/>
        <v>0</v>
      </c>
      <c r="Q86" s="25">
        <f t="shared" ref="Q86:Z86" si="33">SUM(Q87:Q94)</f>
        <v>0</v>
      </c>
      <c r="R86" s="25">
        <f t="shared" si="33"/>
        <v>0</v>
      </c>
      <c r="S86" s="25">
        <f t="shared" si="33"/>
        <v>0</v>
      </c>
      <c r="T86" s="25">
        <f t="shared" si="33"/>
        <v>0</v>
      </c>
      <c r="U86" s="25">
        <f t="shared" si="33"/>
        <v>0</v>
      </c>
      <c r="V86" s="25">
        <f t="shared" si="33"/>
        <v>0</v>
      </c>
      <c r="W86" s="25">
        <f t="shared" si="33"/>
        <v>0</v>
      </c>
      <c r="X86" s="25">
        <f t="shared" si="33"/>
        <v>0</v>
      </c>
      <c r="Y86" s="25">
        <f t="shared" si="33"/>
        <v>0</v>
      </c>
      <c r="Z86" s="26">
        <f t="shared" si="33"/>
        <v>0</v>
      </c>
    </row>
    <row r="87" spans="1:26" ht="15.95" customHeight="1">
      <c r="A87" s="27" t="s">
        <v>30</v>
      </c>
      <c r="B87" s="28"/>
      <c r="C87" s="25">
        <f t="shared" si="24"/>
        <v>0</v>
      </c>
      <c r="D87" s="25">
        <f t="shared" si="25"/>
        <v>0</v>
      </c>
      <c r="E87" s="28"/>
      <c r="F87" s="28"/>
      <c r="G87" s="28"/>
      <c r="H87" s="25">
        <f t="shared" si="26"/>
        <v>0</v>
      </c>
      <c r="I87" s="28"/>
      <c r="J87" s="28"/>
      <c r="K87" s="28"/>
      <c r="L87" s="28"/>
      <c r="M87" s="28"/>
      <c r="N87" s="28"/>
      <c r="O87" s="28"/>
      <c r="P87" s="25">
        <f t="shared" si="27"/>
        <v>0</v>
      </c>
      <c r="Q87" s="28"/>
      <c r="R87" s="28"/>
      <c r="S87" s="28"/>
      <c r="T87" s="28"/>
      <c r="U87" s="28"/>
      <c r="V87" s="28"/>
      <c r="W87" s="28"/>
      <c r="X87" s="28"/>
      <c r="Y87" s="28"/>
      <c r="Z87" s="29"/>
    </row>
    <row r="88" spans="1:26" ht="15.95" customHeight="1">
      <c r="A88" s="27" t="s">
        <v>31</v>
      </c>
      <c r="B88" s="28"/>
      <c r="C88" s="25">
        <f t="shared" si="24"/>
        <v>0</v>
      </c>
      <c r="D88" s="25">
        <f t="shared" si="25"/>
        <v>0</v>
      </c>
      <c r="E88" s="28"/>
      <c r="F88" s="28"/>
      <c r="G88" s="28"/>
      <c r="H88" s="25">
        <f t="shared" si="26"/>
        <v>0</v>
      </c>
      <c r="I88" s="28"/>
      <c r="J88" s="28"/>
      <c r="K88" s="28"/>
      <c r="L88" s="28"/>
      <c r="M88" s="28"/>
      <c r="N88" s="28"/>
      <c r="O88" s="28"/>
      <c r="P88" s="25">
        <f t="shared" si="27"/>
        <v>0</v>
      </c>
      <c r="Q88" s="28"/>
      <c r="R88" s="28"/>
      <c r="S88" s="28"/>
      <c r="T88" s="28"/>
      <c r="U88" s="28"/>
      <c r="V88" s="28"/>
      <c r="W88" s="28"/>
      <c r="X88" s="28"/>
      <c r="Y88" s="28"/>
      <c r="Z88" s="29"/>
    </row>
    <row r="89" spans="1:26" ht="15.95" customHeight="1">
      <c r="A89" s="27" t="s">
        <v>32</v>
      </c>
      <c r="B89" s="28"/>
      <c r="C89" s="25">
        <f t="shared" si="24"/>
        <v>0</v>
      </c>
      <c r="D89" s="25">
        <f t="shared" si="25"/>
        <v>0</v>
      </c>
      <c r="E89" s="28"/>
      <c r="F89" s="28"/>
      <c r="G89" s="28"/>
      <c r="H89" s="25">
        <f t="shared" si="26"/>
        <v>0</v>
      </c>
      <c r="I89" s="28"/>
      <c r="J89" s="28"/>
      <c r="K89" s="28"/>
      <c r="L89" s="28"/>
      <c r="M89" s="28"/>
      <c r="N89" s="28"/>
      <c r="O89" s="28"/>
      <c r="P89" s="25">
        <f t="shared" si="27"/>
        <v>0</v>
      </c>
      <c r="Q89" s="28"/>
      <c r="R89" s="28"/>
      <c r="S89" s="28"/>
      <c r="T89" s="28"/>
      <c r="U89" s="28"/>
      <c r="V89" s="28"/>
      <c r="W89" s="28"/>
      <c r="X89" s="28"/>
      <c r="Y89" s="28"/>
      <c r="Z89" s="29"/>
    </row>
    <row r="90" spans="1:26" ht="15.95" customHeight="1">
      <c r="A90" s="27" t="s">
        <v>86</v>
      </c>
      <c r="B90" s="28"/>
      <c r="C90" s="25">
        <f t="shared" si="24"/>
        <v>0</v>
      </c>
      <c r="D90" s="25">
        <f t="shared" si="25"/>
        <v>0</v>
      </c>
      <c r="E90" s="28"/>
      <c r="F90" s="28"/>
      <c r="G90" s="28"/>
      <c r="H90" s="25">
        <f t="shared" si="26"/>
        <v>0</v>
      </c>
      <c r="I90" s="28"/>
      <c r="J90" s="28"/>
      <c r="K90" s="28"/>
      <c r="L90" s="28"/>
      <c r="M90" s="28"/>
      <c r="N90" s="28"/>
      <c r="O90" s="28"/>
      <c r="P90" s="25">
        <f t="shared" si="27"/>
        <v>0</v>
      </c>
      <c r="Q90" s="28"/>
      <c r="R90" s="28"/>
      <c r="S90" s="28"/>
      <c r="T90" s="28"/>
      <c r="U90" s="28"/>
      <c r="V90" s="28"/>
      <c r="W90" s="28"/>
      <c r="X90" s="28"/>
      <c r="Y90" s="28"/>
      <c r="Z90" s="29"/>
    </row>
    <row r="91" spans="1:26" ht="15.95" customHeight="1">
      <c r="A91" s="27" t="s">
        <v>87</v>
      </c>
      <c r="B91" s="28"/>
      <c r="C91" s="25">
        <f t="shared" si="24"/>
        <v>0</v>
      </c>
      <c r="D91" s="25">
        <f t="shared" si="25"/>
        <v>0</v>
      </c>
      <c r="E91" s="28"/>
      <c r="F91" s="28"/>
      <c r="G91" s="28"/>
      <c r="H91" s="25">
        <f t="shared" si="26"/>
        <v>0</v>
      </c>
      <c r="I91" s="28"/>
      <c r="J91" s="28"/>
      <c r="K91" s="28"/>
      <c r="L91" s="28"/>
      <c r="M91" s="28"/>
      <c r="N91" s="28"/>
      <c r="O91" s="28"/>
      <c r="P91" s="25">
        <f t="shared" si="27"/>
        <v>0</v>
      </c>
      <c r="Q91" s="28"/>
      <c r="R91" s="28"/>
      <c r="S91" s="28"/>
      <c r="T91" s="28"/>
      <c r="U91" s="28"/>
      <c r="V91" s="28"/>
      <c r="W91" s="28"/>
      <c r="X91" s="28"/>
      <c r="Y91" s="28"/>
      <c r="Z91" s="29"/>
    </row>
    <row r="92" spans="1:26" ht="15.95" customHeight="1">
      <c r="A92" s="27" t="s">
        <v>75</v>
      </c>
      <c r="B92" s="28"/>
      <c r="C92" s="25">
        <f t="shared" si="24"/>
        <v>0</v>
      </c>
      <c r="D92" s="25">
        <f t="shared" si="25"/>
        <v>0</v>
      </c>
      <c r="E92" s="28"/>
      <c r="F92" s="28"/>
      <c r="G92" s="28"/>
      <c r="H92" s="25">
        <f t="shared" si="26"/>
        <v>0</v>
      </c>
      <c r="I92" s="28"/>
      <c r="J92" s="28"/>
      <c r="K92" s="28"/>
      <c r="L92" s="28"/>
      <c r="M92" s="28"/>
      <c r="N92" s="28"/>
      <c r="O92" s="28"/>
      <c r="P92" s="25">
        <f t="shared" si="27"/>
        <v>0</v>
      </c>
      <c r="Q92" s="28"/>
      <c r="R92" s="28"/>
      <c r="S92" s="28"/>
      <c r="T92" s="28"/>
      <c r="U92" s="28"/>
      <c r="V92" s="28"/>
      <c r="W92" s="28"/>
      <c r="X92" s="28"/>
      <c r="Y92" s="28"/>
      <c r="Z92" s="29"/>
    </row>
    <row r="93" spans="1:26" ht="15.95" customHeight="1">
      <c r="A93" s="27" t="s">
        <v>46</v>
      </c>
      <c r="B93" s="28"/>
      <c r="C93" s="25">
        <f t="shared" si="24"/>
        <v>0</v>
      </c>
      <c r="D93" s="25">
        <f t="shared" si="25"/>
        <v>0</v>
      </c>
      <c r="E93" s="28"/>
      <c r="F93" s="28"/>
      <c r="G93" s="28"/>
      <c r="H93" s="25">
        <f t="shared" si="26"/>
        <v>0</v>
      </c>
      <c r="I93" s="28"/>
      <c r="J93" s="28"/>
      <c r="K93" s="28"/>
      <c r="L93" s="28"/>
      <c r="M93" s="28"/>
      <c r="N93" s="28"/>
      <c r="O93" s="28"/>
      <c r="P93" s="25">
        <f t="shared" si="27"/>
        <v>0</v>
      </c>
      <c r="Q93" s="28"/>
      <c r="R93" s="28"/>
      <c r="S93" s="28"/>
      <c r="T93" s="28"/>
      <c r="U93" s="28"/>
      <c r="V93" s="28"/>
      <c r="W93" s="28"/>
      <c r="X93" s="28"/>
      <c r="Y93" s="28"/>
      <c r="Z93" s="29"/>
    </row>
    <row r="94" spans="1:26" ht="15.95" customHeight="1">
      <c r="A94" s="27" t="s">
        <v>88</v>
      </c>
      <c r="B94" s="28"/>
      <c r="C94" s="25">
        <f t="shared" si="24"/>
        <v>0</v>
      </c>
      <c r="D94" s="25">
        <f t="shared" si="25"/>
        <v>0</v>
      </c>
      <c r="E94" s="28"/>
      <c r="F94" s="28"/>
      <c r="G94" s="28"/>
      <c r="H94" s="25">
        <f t="shared" si="26"/>
        <v>0</v>
      </c>
      <c r="I94" s="28"/>
      <c r="J94" s="28"/>
      <c r="K94" s="28"/>
      <c r="L94" s="28"/>
      <c r="M94" s="28"/>
      <c r="N94" s="28"/>
      <c r="O94" s="28"/>
      <c r="P94" s="25">
        <f t="shared" si="27"/>
        <v>0</v>
      </c>
      <c r="Q94" s="28"/>
      <c r="R94" s="28"/>
      <c r="S94" s="28"/>
      <c r="T94" s="28"/>
      <c r="U94" s="28"/>
      <c r="V94" s="28"/>
      <c r="W94" s="28"/>
      <c r="X94" s="28"/>
      <c r="Y94" s="28"/>
      <c r="Z94" s="29"/>
    </row>
    <row r="95" spans="1:26" s="23" customFormat="1" ht="15.95" customHeight="1">
      <c r="A95" s="24" t="s">
        <v>89</v>
      </c>
      <c r="B95" s="25">
        <f t="shared" ref="B95:G95" si="34">SUM(B96:B104)</f>
        <v>0</v>
      </c>
      <c r="C95" s="25">
        <f t="shared" si="24"/>
        <v>0</v>
      </c>
      <c r="D95" s="25">
        <f t="shared" si="25"/>
        <v>0</v>
      </c>
      <c r="E95" s="25">
        <f t="shared" si="34"/>
        <v>0</v>
      </c>
      <c r="F95" s="25">
        <f t="shared" si="34"/>
        <v>0</v>
      </c>
      <c r="G95" s="25">
        <f t="shared" si="34"/>
        <v>0</v>
      </c>
      <c r="H95" s="25">
        <f t="shared" si="26"/>
        <v>0</v>
      </c>
      <c r="I95" s="25">
        <f t="shared" ref="I95:O95" si="35">SUM(I96:I104)</f>
        <v>0</v>
      </c>
      <c r="J95" s="25">
        <f t="shared" si="35"/>
        <v>0</v>
      </c>
      <c r="K95" s="25">
        <f t="shared" si="35"/>
        <v>0</v>
      </c>
      <c r="L95" s="25">
        <f t="shared" si="35"/>
        <v>0</v>
      </c>
      <c r="M95" s="25">
        <f t="shared" si="35"/>
        <v>0</v>
      </c>
      <c r="N95" s="25">
        <f t="shared" si="35"/>
        <v>0</v>
      </c>
      <c r="O95" s="25">
        <f t="shared" si="35"/>
        <v>0</v>
      </c>
      <c r="P95" s="25">
        <f t="shared" si="27"/>
        <v>0</v>
      </c>
      <c r="Q95" s="25">
        <f t="shared" ref="Q95:Z95" si="36">SUM(Q96:Q104)</f>
        <v>0</v>
      </c>
      <c r="R95" s="25">
        <f t="shared" si="36"/>
        <v>0</v>
      </c>
      <c r="S95" s="25">
        <f t="shared" si="36"/>
        <v>0</v>
      </c>
      <c r="T95" s="25">
        <f t="shared" si="36"/>
        <v>0</v>
      </c>
      <c r="U95" s="25">
        <f t="shared" si="36"/>
        <v>0</v>
      </c>
      <c r="V95" s="25">
        <f t="shared" si="36"/>
        <v>0</v>
      </c>
      <c r="W95" s="25">
        <f t="shared" si="36"/>
        <v>0</v>
      </c>
      <c r="X95" s="25">
        <f t="shared" si="36"/>
        <v>0</v>
      </c>
      <c r="Y95" s="25">
        <f t="shared" si="36"/>
        <v>0</v>
      </c>
      <c r="Z95" s="26">
        <f t="shared" si="36"/>
        <v>0</v>
      </c>
    </row>
    <row r="96" spans="1:26" ht="15.95" customHeight="1">
      <c r="A96" s="27" t="s">
        <v>30</v>
      </c>
      <c r="B96" s="28"/>
      <c r="C96" s="25">
        <f t="shared" si="24"/>
        <v>0</v>
      </c>
      <c r="D96" s="25">
        <f t="shared" si="25"/>
        <v>0</v>
      </c>
      <c r="E96" s="28"/>
      <c r="F96" s="28"/>
      <c r="G96" s="28"/>
      <c r="H96" s="25">
        <f t="shared" si="26"/>
        <v>0</v>
      </c>
      <c r="I96" s="28"/>
      <c r="J96" s="28"/>
      <c r="K96" s="28"/>
      <c r="L96" s="28"/>
      <c r="M96" s="28"/>
      <c r="N96" s="28"/>
      <c r="O96" s="28"/>
      <c r="P96" s="25">
        <f t="shared" si="27"/>
        <v>0</v>
      </c>
      <c r="Q96" s="28"/>
      <c r="R96" s="28"/>
      <c r="S96" s="28"/>
      <c r="T96" s="28"/>
      <c r="U96" s="28"/>
      <c r="V96" s="28"/>
      <c r="W96" s="28"/>
      <c r="X96" s="28"/>
      <c r="Y96" s="28"/>
      <c r="Z96" s="29"/>
    </row>
    <row r="97" spans="1:26" ht="15.95" customHeight="1">
      <c r="A97" s="27" t="s">
        <v>31</v>
      </c>
      <c r="B97" s="28"/>
      <c r="C97" s="25">
        <f t="shared" si="24"/>
        <v>0</v>
      </c>
      <c r="D97" s="25">
        <f t="shared" si="25"/>
        <v>0</v>
      </c>
      <c r="E97" s="28"/>
      <c r="F97" s="28"/>
      <c r="G97" s="28"/>
      <c r="H97" s="25">
        <f t="shared" si="26"/>
        <v>0</v>
      </c>
      <c r="I97" s="28"/>
      <c r="J97" s="28"/>
      <c r="K97" s="28"/>
      <c r="L97" s="28"/>
      <c r="M97" s="28"/>
      <c r="N97" s="28"/>
      <c r="O97" s="28"/>
      <c r="P97" s="25">
        <f t="shared" si="27"/>
        <v>0</v>
      </c>
      <c r="Q97" s="28"/>
      <c r="R97" s="28"/>
      <c r="S97" s="28"/>
      <c r="T97" s="28"/>
      <c r="U97" s="28"/>
      <c r="V97" s="28"/>
      <c r="W97" s="28"/>
      <c r="X97" s="28"/>
      <c r="Y97" s="28"/>
      <c r="Z97" s="29"/>
    </row>
    <row r="98" spans="1:26" ht="15.95" customHeight="1">
      <c r="A98" s="27" t="s">
        <v>32</v>
      </c>
      <c r="B98" s="28"/>
      <c r="C98" s="25">
        <f t="shared" si="24"/>
        <v>0</v>
      </c>
      <c r="D98" s="25">
        <f t="shared" si="25"/>
        <v>0</v>
      </c>
      <c r="E98" s="28"/>
      <c r="F98" s="28"/>
      <c r="G98" s="28"/>
      <c r="H98" s="25">
        <f t="shared" si="26"/>
        <v>0</v>
      </c>
      <c r="I98" s="28"/>
      <c r="J98" s="28"/>
      <c r="K98" s="28"/>
      <c r="L98" s="28"/>
      <c r="M98" s="28"/>
      <c r="N98" s="28"/>
      <c r="O98" s="28"/>
      <c r="P98" s="25">
        <f t="shared" si="27"/>
        <v>0</v>
      </c>
      <c r="Q98" s="28"/>
      <c r="R98" s="28"/>
      <c r="S98" s="28"/>
      <c r="T98" s="28"/>
      <c r="U98" s="28"/>
      <c r="V98" s="28"/>
      <c r="W98" s="28"/>
      <c r="X98" s="28"/>
      <c r="Y98" s="28"/>
      <c r="Z98" s="29"/>
    </row>
    <row r="99" spans="1:26" ht="15.95" customHeight="1">
      <c r="A99" s="27" t="s">
        <v>90</v>
      </c>
      <c r="B99" s="28"/>
      <c r="C99" s="25">
        <f t="shared" si="24"/>
        <v>0</v>
      </c>
      <c r="D99" s="25">
        <f t="shared" si="25"/>
        <v>0</v>
      </c>
      <c r="E99" s="28"/>
      <c r="F99" s="28"/>
      <c r="G99" s="28"/>
      <c r="H99" s="25">
        <f t="shared" si="26"/>
        <v>0</v>
      </c>
      <c r="I99" s="28"/>
      <c r="J99" s="28"/>
      <c r="K99" s="28"/>
      <c r="L99" s="28"/>
      <c r="M99" s="28"/>
      <c r="N99" s="28"/>
      <c r="O99" s="28"/>
      <c r="P99" s="25">
        <f t="shared" si="27"/>
        <v>0</v>
      </c>
      <c r="Q99" s="28"/>
      <c r="R99" s="28"/>
      <c r="S99" s="28"/>
      <c r="T99" s="28"/>
      <c r="U99" s="28"/>
      <c r="V99" s="28"/>
      <c r="W99" s="28"/>
      <c r="X99" s="28"/>
      <c r="Y99" s="28"/>
      <c r="Z99" s="29"/>
    </row>
    <row r="100" spans="1:26" ht="15.95" customHeight="1">
      <c r="A100" s="27" t="s">
        <v>91</v>
      </c>
      <c r="B100" s="28"/>
      <c r="C100" s="25">
        <f t="shared" si="24"/>
        <v>0</v>
      </c>
      <c r="D100" s="25">
        <f t="shared" si="25"/>
        <v>0</v>
      </c>
      <c r="E100" s="28"/>
      <c r="F100" s="28"/>
      <c r="G100" s="28"/>
      <c r="H100" s="25">
        <f t="shared" si="26"/>
        <v>0</v>
      </c>
      <c r="I100" s="28"/>
      <c r="J100" s="28"/>
      <c r="K100" s="28"/>
      <c r="L100" s="28"/>
      <c r="M100" s="28"/>
      <c r="N100" s="28"/>
      <c r="O100" s="28"/>
      <c r="P100" s="25">
        <f t="shared" si="27"/>
        <v>0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9"/>
    </row>
    <row r="101" spans="1:26" ht="15.95" customHeight="1">
      <c r="A101" s="27" t="s">
        <v>92</v>
      </c>
      <c r="B101" s="28"/>
      <c r="C101" s="25">
        <f t="shared" si="24"/>
        <v>0</v>
      </c>
      <c r="D101" s="25">
        <f t="shared" si="25"/>
        <v>0</v>
      </c>
      <c r="E101" s="28"/>
      <c r="F101" s="28"/>
      <c r="G101" s="28"/>
      <c r="H101" s="25">
        <f t="shared" si="26"/>
        <v>0</v>
      </c>
      <c r="I101" s="28"/>
      <c r="J101" s="28"/>
      <c r="K101" s="28"/>
      <c r="L101" s="28"/>
      <c r="M101" s="28"/>
      <c r="N101" s="28"/>
      <c r="O101" s="28"/>
      <c r="P101" s="25">
        <f t="shared" si="27"/>
        <v>0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9"/>
    </row>
    <row r="102" spans="1:26" ht="15.95" customHeight="1">
      <c r="A102" s="27" t="s">
        <v>75</v>
      </c>
      <c r="B102" s="28"/>
      <c r="C102" s="25">
        <f t="shared" si="24"/>
        <v>0</v>
      </c>
      <c r="D102" s="25">
        <f t="shared" si="25"/>
        <v>0</v>
      </c>
      <c r="E102" s="28"/>
      <c r="F102" s="28"/>
      <c r="G102" s="28"/>
      <c r="H102" s="25">
        <f t="shared" si="26"/>
        <v>0</v>
      </c>
      <c r="I102" s="28"/>
      <c r="J102" s="28"/>
      <c r="K102" s="28"/>
      <c r="L102" s="28"/>
      <c r="M102" s="28"/>
      <c r="N102" s="28"/>
      <c r="O102" s="28"/>
      <c r="P102" s="25">
        <f t="shared" si="27"/>
        <v>0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9"/>
    </row>
    <row r="103" spans="1:26" ht="15.95" customHeight="1">
      <c r="A103" s="27" t="s">
        <v>46</v>
      </c>
      <c r="B103" s="28"/>
      <c r="C103" s="25">
        <f t="shared" si="24"/>
        <v>0</v>
      </c>
      <c r="D103" s="25">
        <f t="shared" si="25"/>
        <v>0</v>
      </c>
      <c r="E103" s="28"/>
      <c r="F103" s="28"/>
      <c r="G103" s="28"/>
      <c r="H103" s="25">
        <f t="shared" si="26"/>
        <v>0</v>
      </c>
      <c r="I103" s="28"/>
      <c r="J103" s="28"/>
      <c r="K103" s="28"/>
      <c r="L103" s="28"/>
      <c r="M103" s="28"/>
      <c r="N103" s="28"/>
      <c r="O103" s="28"/>
      <c r="P103" s="25">
        <f t="shared" si="27"/>
        <v>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9"/>
    </row>
    <row r="104" spans="1:26" ht="15.95" customHeight="1">
      <c r="A104" s="27" t="s">
        <v>93</v>
      </c>
      <c r="B104" s="28"/>
      <c r="C104" s="25">
        <f t="shared" si="24"/>
        <v>0</v>
      </c>
      <c r="D104" s="25">
        <f t="shared" si="25"/>
        <v>0</v>
      </c>
      <c r="E104" s="28"/>
      <c r="F104" s="28"/>
      <c r="G104" s="28"/>
      <c r="H104" s="25">
        <f t="shared" si="26"/>
        <v>0</v>
      </c>
      <c r="I104" s="28"/>
      <c r="J104" s="28"/>
      <c r="K104" s="28"/>
      <c r="L104" s="28"/>
      <c r="M104" s="28"/>
      <c r="N104" s="28"/>
      <c r="O104" s="28"/>
      <c r="P104" s="25">
        <f t="shared" si="27"/>
        <v>0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9"/>
    </row>
    <row r="105" spans="1:26" s="23" customFormat="1" ht="15.95" customHeight="1">
      <c r="A105" s="24" t="s">
        <v>94</v>
      </c>
      <c r="B105" s="25">
        <f t="shared" ref="B105:G105" si="37">SUM(B106:B119)</f>
        <v>0</v>
      </c>
      <c r="C105" s="25">
        <f t="shared" si="24"/>
        <v>0</v>
      </c>
      <c r="D105" s="25">
        <f t="shared" si="25"/>
        <v>0</v>
      </c>
      <c r="E105" s="25">
        <f t="shared" si="37"/>
        <v>0</v>
      </c>
      <c r="F105" s="25">
        <f t="shared" si="37"/>
        <v>0</v>
      </c>
      <c r="G105" s="25">
        <f t="shared" si="37"/>
        <v>0</v>
      </c>
      <c r="H105" s="25">
        <f t="shared" si="26"/>
        <v>0</v>
      </c>
      <c r="I105" s="25">
        <f t="shared" ref="I105:O105" si="38">SUM(I106:I119)</f>
        <v>0</v>
      </c>
      <c r="J105" s="25">
        <f t="shared" si="38"/>
        <v>0</v>
      </c>
      <c r="K105" s="25">
        <f t="shared" si="38"/>
        <v>0</v>
      </c>
      <c r="L105" s="25">
        <f t="shared" si="38"/>
        <v>0</v>
      </c>
      <c r="M105" s="25">
        <f t="shared" si="38"/>
        <v>0</v>
      </c>
      <c r="N105" s="25">
        <f t="shared" si="38"/>
        <v>0</v>
      </c>
      <c r="O105" s="25">
        <f t="shared" si="38"/>
        <v>0</v>
      </c>
      <c r="P105" s="25">
        <f t="shared" si="27"/>
        <v>0</v>
      </c>
      <c r="Q105" s="25">
        <f t="shared" ref="Q105:Z105" si="39">SUM(Q106:Q119)</f>
        <v>0</v>
      </c>
      <c r="R105" s="25">
        <f t="shared" si="39"/>
        <v>0</v>
      </c>
      <c r="S105" s="25">
        <f t="shared" si="39"/>
        <v>0</v>
      </c>
      <c r="T105" s="25">
        <f t="shared" si="39"/>
        <v>0</v>
      </c>
      <c r="U105" s="25">
        <f t="shared" si="39"/>
        <v>0</v>
      </c>
      <c r="V105" s="25">
        <f t="shared" si="39"/>
        <v>0</v>
      </c>
      <c r="W105" s="25">
        <f t="shared" si="39"/>
        <v>0</v>
      </c>
      <c r="X105" s="25">
        <f t="shared" si="39"/>
        <v>0</v>
      </c>
      <c r="Y105" s="25">
        <f t="shared" si="39"/>
        <v>0</v>
      </c>
      <c r="Z105" s="26">
        <f t="shared" si="39"/>
        <v>0</v>
      </c>
    </row>
    <row r="106" spans="1:26" ht="15.95" customHeight="1">
      <c r="A106" s="27" t="s">
        <v>30</v>
      </c>
      <c r="B106" s="28"/>
      <c r="C106" s="25">
        <f t="shared" si="24"/>
        <v>0</v>
      </c>
      <c r="D106" s="25">
        <f t="shared" si="25"/>
        <v>0</v>
      </c>
      <c r="E106" s="28"/>
      <c r="F106" s="28"/>
      <c r="G106" s="28"/>
      <c r="H106" s="25">
        <f t="shared" si="26"/>
        <v>0</v>
      </c>
      <c r="I106" s="28"/>
      <c r="J106" s="28"/>
      <c r="K106" s="28"/>
      <c r="L106" s="28"/>
      <c r="M106" s="28"/>
      <c r="N106" s="28"/>
      <c r="O106" s="28"/>
      <c r="P106" s="25">
        <f t="shared" si="27"/>
        <v>0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9"/>
    </row>
    <row r="107" spans="1:26" ht="15.95" customHeight="1">
      <c r="A107" s="27" t="s">
        <v>31</v>
      </c>
      <c r="B107" s="28"/>
      <c r="C107" s="25">
        <f t="shared" si="24"/>
        <v>0</v>
      </c>
      <c r="D107" s="25">
        <f t="shared" si="25"/>
        <v>0</v>
      </c>
      <c r="E107" s="28"/>
      <c r="F107" s="28"/>
      <c r="G107" s="28"/>
      <c r="H107" s="25">
        <f t="shared" si="26"/>
        <v>0</v>
      </c>
      <c r="I107" s="28"/>
      <c r="J107" s="28"/>
      <c r="K107" s="28"/>
      <c r="L107" s="28"/>
      <c r="M107" s="28"/>
      <c r="N107" s="28"/>
      <c r="O107" s="28"/>
      <c r="P107" s="25">
        <f t="shared" si="27"/>
        <v>0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9"/>
    </row>
    <row r="108" spans="1:26" ht="15.95" customHeight="1">
      <c r="A108" s="27" t="s">
        <v>32</v>
      </c>
      <c r="B108" s="28"/>
      <c r="C108" s="25">
        <f t="shared" si="24"/>
        <v>0</v>
      </c>
      <c r="D108" s="25">
        <f t="shared" si="25"/>
        <v>0</v>
      </c>
      <c r="E108" s="28"/>
      <c r="F108" s="28"/>
      <c r="G108" s="28"/>
      <c r="H108" s="25">
        <f t="shared" si="26"/>
        <v>0</v>
      </c>
      <c r="I108" s="28"/>
      <c r="J108" s="28"/>
      <c r="K108" s="28"/>
      <c r="L108" s="28"/>
      <c r="M108" s="28"/>
      <c r="N108" s="28"/>
      <c r="O108" s="28"/>
      <c r="P108" s="25">
        <f t="shared" si="27"/>
        <v>0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9"/>
    </row>
    <row r="109" spans="1:26" ht="15.95" customHeight="1">
      <c r="A109" s="27" t="s">
        <v>95</v>
      </c>
      <c r="B109" s="28"/>
      <c r="C109" s="25">
        <f t="shared" si="24"/>
        <v>0</v>
      </c>
      <c r="D109" s="25">
        <f t="shared" si="25"/>
        <v>0</v>
      </c>
      <c r="E109" s="28"/>
      <c r="F109" s="28"/>
      <c r="G109" s="28"/>
      <c r="H109" s="25">
        <f t="shared" si="26"/>
        <v>0</v>
      </c>
      <c r="I109" s="28"/>
      <c r="J109" s="28"/>
      <c r="K109" s="28"/>
      <c r="L109" s="28"/>
      <c r="M109" s="28"/>
      <c r="N109" s="28"/>
      <c r="O109" s="28"/>
      <c r="P109" s="25">
        <f t="shared" si="27"/>
        <v>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9"/>
    </row>
    <row r="110" spans="1:26" ht="15.95" customHeight="1">
      <c r="A110" s="27" t="s">
        <v>96</v>
      </c>
      <c r="B110" s="28"/>
      <c r="C110" s="25">
        <f t="shared" si="24"/>
        <v>0</v>
      </c>
      <c r="D110" s="25">
        <f t="shared" si="25"/>
        <v>0</v>
      </c>
      <c r="E110" s="28"/>
      <c r="F110" s="28"/>
      <c r="G110" s="28"/>
      <c r="H110" s="25">
        <f t="shared" si="26"/>
        <v>0</v>
      </c>
      <c r="I110" s="28"/>
      <c r="J110" s="28"/>
      <c r="K110" s="28"/>
      <c r="L110" s="28"/>
      <c r="M110" s="28"/>
      <c r="N110" s="28"/>
      <c r="O110" s="28"/>
      <c r="P110" s="25">
        <f t="shared" si="27"/>
        <v>0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9"/>
    </row>
    <row r="111" spans="1:26" ht="15.95" customHeight="1">
      <c r="A111" s="27" t="s">
        <v>97</v>
      </c>
      <c r="B111" s="28"/>
      <c r="C111" s="25">
        <f t="shared" si="24"/>
        <v>0</v>
      </c>
      <c r="D111" s="25">
        <f t="shared" si="25"/>
        <v>0</v>
      </c>
      <c r="E111" s="28"/>
      <c r="F111" s="28"/>
      <c r="G111" s="28"/>
      <c r="H111" s="25">
        <f t="shared" si="26"/>
        <v>0</v>
      </c>
      <c r="I111" s="28"/>
      <c r="J111" s="28"/>
      <c r="K111" s="28"/>
      <c r="L111" s="28"/>
      <c r="M111" s="28"/>
      <c r="N111" s="28"/>
      <c r="O111" s="28"/>
      <c r="P111" s="25">
        <f t="shared" si="27"/>
        <v>0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9"/>
    </row>
    <row r="112" spans="1:26" ht="15.95" customHeight="1">
      <c r="A112" s="27" t="s">
        <v>98</v>
      </c>
      <c r="B112" s="28"/>
      <c r="C112" s="25">
        <f t="shared" si="24"/>
        <v>0</v>
      </c>
      <c r="D112" s="25">
        <f t="shared" si="25"/>
        <v>0</v>
      </c>
      <c r="E112" s="28"/>
      <c r="F112" s="28"/>
      <c r="G112" s="28"/>
      <c r="H112" s="25">
        <f t="shared" si="26"/>
        <v>0</v>
      </c>
      <c r="I112" s="28"/>
      <c r="J112" s="28"/>
      <c r="K112" s="28"/>
      <c r="L112" s="28"/>
      <c r="M112" s="28"/>
      <c r="N112" s="28"/>
      <c r="O112" s="28"/>
      <c r="P112" s="25">
        <f t="shared" si="27"/>
        <v>0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9"/>
    </row>
    <row r="113" spans="1:26" ht="15.95" customHeight="1">
      <c r="A113" s="27" t="s">
        <v>99</v>
      </c>
      <c r="B113" s="28"/>
      <c r="C113" s="25">
        <f t="shared" si="24"/>
        <v>0</v>
      </c>
      <c r="D113" s="25">
        <f t="shared" si="25"/>
        <v>0</v>
      </c>
      <c r="E113" s="28"/>
      <c r="F113" s="28"/>
      <c r="G113" s="28"/>
      <c r="H113" s="25">
        <f t="shared" si="26"/>
        <v>0</v>
      </c>
      <c r="I113" s="28"/>
      <c r="J113" s="28"/>
      <c r="K113" s="28"/>
      <c r="L113" s="28"/>
      <c r="M113" s="28"/>
      <c r="N113" s="28"/>
      <c r="O113" s="28"/>
      <c r="P113" s="25">
        <f t="shared" si="27"/>
        <v>0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9"/>
    </row>
    <row r="114" spans="1:26" ht="15.95" customHeight="1">
      <c r="A114" s="27" t="s">
        <v>100</v>
      </c>
      <c r="B114" s="28"/>
      <c r="C114" s="25">
        <f t="shared" si="24"/>
        <v>0</v>
      </c>
      <c r="D114" s="25">
        <f t="shared" si="25"/>
        <v>0</v>
      </c>
      <c r="E114" s="28"/>
      <c r="F114" s="28"/>
      <c r="G114" s="28"/>
      <c r="H114" s="25">
        <f t="shared" si="26"/>
        <v>0</v>
      </c>
      <c r="I114" s="28"/>
      <c r="J114" s="28"/>
      <c r="K114" s="28"/>
      <c r="L114" s="28"/>
      <c r="M114" s="28"/>
      <c r="N114" s="28"/>
      <c r="O114" s="28"/>
      <c r="P114" s="25">
        <f t="shared" si="27"/>
        <v>0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9"/>
    </row>
    <row r="115" spans="1:26" ht="15.95" customHeight="1">
      <c r="A115" s="27" t="s">
        <v>101</v>
      </c>
      <c r="B115" s="28"/>
      <c r="C115" s="25">
        <f t="shared" si="24"/>
        <v>0</v>
      </c>
      <c r="D115" s="25">
        <f t="shared" si="25"/>
        <v>0</v>
      </c>
      <c r="E115" s="28"/>
      <c r="F115" s="28"/>
      <c r="G115" s="28"/>
      <c r="H115" s="25">
        <f t="shared" si="26"/>
        <v>0</v>
      </c>
      <c r="I115" s="28"/>
      <c r="J115" s="28"/>
      <c r="K115" s="28"/>
      <c r="L115" s="28"/>
      <c r="M115" s="28"/>
      <c r="N115" s="28"/>
      <c r="O115" s="28"/>
      <c r="P115" s="25">
        <f t="shared" si="27"/>
        <v>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9"/>
    </row>
    <row r="116" spans="1:26" ht="15.95" customHeight="1">
      <c r="A116" s="27" t="s">
        <v>102</v>
      </c>
      <c r="B116" s="28"/>
      <c r="C116" s="25">
        <f t="shared" si="24"/>
        <v>0</v>
      </c>
      <c r="D116" s="25">
        <f t="shared" si="25"/>
        <v>0</v>
      </c>
      <c r="E116" s="28"/>
      <c r="F116" s="28"/>
      <c r="G116" s="28"/>
      <c r="H116" s="25">
        <f t="shared" si="26"/>
        <v>0</v>
      </c>
      <c r="I116" s="28"/>
      <c r="J116" s="28"/>
      <c r="K116" s="28"/>
      <c r="L116" s="28"/>
      <c r="M116" s="28"/>
      <c r="N116" s="28"/>
      <c r="O116" s="28"/>
      <c r="P116" s="25">
        <f t="shared" si="27"/>
        <v>0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9"/>
    </row>
    <row r="117" spans="1:26" ht="15.95" customHeight="1">
      <c r="A117" s="27" t="s">
        <v>103</v>
      </c>
      <c r="B117" s="28"/>
      <c r="C117" s="25"/>
      <c r="D117" s="25"/>
      <c r="E117" s="28"/>
      <c r="F117" s="28"/>
      <c r="G117" s="28"/>
      <c r="H117" s="25"/>
      <c r="I117" s="28"/>
      <c r="J117" s="28"/>
      <c r="K117" s="28"/>
      <c r="L117" s="28"/>
      <c r="M117" s="28"/>
      <c r="N117" s="28"/>
      <c r="O117" s="28"/>
      <c r="P117" s="25"/>
      <c r="Q117" s="28"/>
      <c r="R117" s="28"/>
      <c r="S117" s="28"/>
      <c r="T117" s="28"/>
      <c r="U117" s="28"/>
      <c r="V117" s="28"/>
      <c r="W117" s="28"/>
      <c r="X117" s="28"/>
      <c r="Y117" s="28"/>
      <c r="Z117" s="29"/>
    </row>
    <row r="118" spans="1:26" ht="15.95" customHeight="1">
      <c r="A118" s="27" t="s">
        <v>46</v>
      </c>
      <c r="B118" s="28"/>
      <c r="C118" s="25">
        <f t="shared" si="24"/>
        <v>0</v>
      </c>
      <c r="D118" s="25">
        <f t="shared" si="25"/>
        <v>0</v>
      </c>
      <c r="E118" s="28"/>
      <c r="F118" s="28"/>
      <c r="G118" s="28"/>
      <c r="H118" s="25">
        <f t="shared" si="26"/>
        <v>0</v>
      </c>
      <c r="I118" s="28"/>
      <c r="J118" s="28"/>
      <c r="K118" s="28"/>
      <c r="L118" s="28"/>
      <c r="M118" s="28"/>
      <c r="N118" s="28"/>
      <c r="O118" s="28"/>
      <c r="P118" s="25">
        <f t="shared" si="27"/>
        <v>0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9"/>
    </row>
    <row r="119" spans="1:26" ht="15.95" customHeight="1">
      <c r="A119" s="27" t="s">
        <v>104</v>
      </c>
      <c r="B119" s="28"/>
      <c r="C119" s="25">
        <f t="shared" si="24"/>
        <v>0</v>
      </c>
      <c r="D119" s="25">
        <f t="shared" si="25"/>
        <v>0</v>
      </c>
      <c r="E119" s="28"/>
      <c r="F119" s="28"/>
      <c r="G119" s="28"/>
      <c r="H119" s="25">
        <f t="shared" si="26"/>
        <v>0</v>
      </c>
      <c r="I119" s="28"/>
      <c r="J119" s="28"/>
      <c r="K119" s="28"/>
      <c r="L119" s="28"/>
      <c r="M119" s="28"/>
      <c r="N119" s="28"/>
      <c r="O119" s="28"/>
      <c r="P119" s="25">
        <f t="shared" si="27"/>
        <v>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9"/>
    </row>
    <row r="120" spans="1:26" s="23" customFormat="1" ht="15.95" customHeight="1">
      <c r="A120" s="24" t="s">
        <v>105</v>
      </c>
      <c r="B120" s="25">
        <f t="shared" ref="B120:G120" si="40">SUM(B121:B128)</f>
        <v>0</v>
      </c>
      <c r="C120" s="25">
        <f t="shared" si="24"/>
        <v>120000</v>
      </c>
      <c r="D120" s="25">
        <f t="shared" si="25"/>
        <v>0</v>
      </c>
      <c r="E120" s="25">
        <f t="shared" si="40"/>
        <v>0</v>
      </c>
      <c r="F120" s="25">
        <f t="shared" si="40"/>
        <v>0</v>
      </c>
      <c r="G120" s="25">
        <f t="shared" si="40"/>
        <v>0</v>
      </c>
      <c r="H120" s="25">
        <f t="shared" si="26"/>
        <v>0</v>
      </c>
      <c r="I120" s="25">
        <f t="shared" ref="I120:O120" si="41">SUM(I121:I128)</f>
        <v>0</v>
      </c>
      <c r="J120" s="25">
        <f t="shared" si="41"/>
        <v>0</v>
      </c>
      <c r="K120" s="25">
        <f t="shared" si="41"/>
        <v>0</v>
      </c>
      <c r="L120" s="25">
        <f t="shared" si="41"/>
        <v>0</v>
      </c>
      <c r="M120" s="25">
        <f t="shared" si="41"/>
        <v>0</v>
      </c>
      <c r="N120" s="25">
        <f t="shared" si="41"/>
        <v>0</v>
      </c>
      <c r="O120" s="25">
        <f t="shared" si="41"/>
        <v>0</v>
      </c>
      <c r="P120" s="25">
        <f t="shared" si="27"/>
        <v>120000</v>
      </c>
      <c r="Q120" s="25">
        <f t="shared" ref="Q120:Z120" si="42">SUM(Q121:Q128)</f>
        <v>120000</v>
      </c>
      <c r="R120" s="25">
        <f t="shared" si="42"/>
        <v>0</v>
      </c>
      <c r="S120" s="25">
        <f t="shared" si="42"/>
        <v>0</v>
      </c>
      <c r="T120" s="25">
        <f t="shared" si="42"/>
        <v>0</v>
      </c>
      <c r="U120" s="25">
        <f t="shared" si="42"/>
        <v>0</v>
      </c>
      <c r="V120" s="25">
        <f t="shared" si="42"/>
        <v>0</v>
      </c>
      <c r="W120" s="25">
        <f t="shared" si="42"/>
        <v>0</v>
      </c>
      <c r="X120" s="25">
        <f t="shared" si="42"/>
        <v>0</v>
      </c>
      <c r="Y120" s="25">
        <f t="shared" si="42"/>
        <v>0</v>
      </c>
      <c r="Z120" s="26">
        <f t="shared" si="42"/>
        <v>0</v>
      </c>
    </row>
    <row r="121" spans="1:26" ht="15.95" customHeight="1">
      <c r="A121" s="27" t="s">
        <v>30</v>
      </c>
      <c r="B121" s="28"/>
      <c r="C121" s="25">
        <f t="shared" si="24"/>
        <v>0</v>
      </c>
      <c r="D121" s="25">
        <f t="shared" si="25"/>
        <v>0</v>
      </c>
      <c r="E121" s="28"/>
      <c r="F121" s="28"/>
      <c r="G121" s="28"/>
      <c r="H121" s="25">
        <f t="shared" si="26"/>
        <v>0</v>
      </c>
      <c r="I121" s="28"/>
      <c r="J121" s="28"/>
      <c r="K121" s="28"/>
      <c r="L121" s="28"/>
      <c r="M121" s="28"/>
      <c r="N121" s="28"/>
      <c r="O121" s="28"/>
      <c r="P121" s="25">
        <f t="shared" si="27"/>
        <v>0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9"/>
    </row>
    <row r="122" spans="1:26" ht="15.95" customHeight="1">
      <c r="A122" s="27" t="s">
        <v>31</v>
      </c>
      <c r="B122" s="28"/>
      <c r="C122" s="25">
        <f t="shared" si="24"/>
        <v>0</v>
      </c>
      <c r="D122" s="25">
        <f t="shared" si="25"/>
        <v>0</v>
      </c>
      <c r="E122" s="28"/>
      <c r="F122" s="28"/>
      <c r="G122" s="28"/>
      <c r="H122" s="25">
        <f t="shared" si="26"/>
        <v>0</v>
      </c>
      <c r="I122" s="28"/>
      <c r="J122" s="28"/>
      <c r="K122" s="28"/>
      <c r="L122" s="28"/>
      <c r="M122" s="28"/>
      <c r="N122" s="28"/>
      <c r="O122" s="28"/>
      <c r="P122" s="25">
        <f t="shared" si="27"/>
        <v>0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9"/>
    </row>
    <row r="123" spans="1:26" ht="15.95" customHeight="1">
      <c r="A123" s="27" t="s">
        <v>32</v>
      </c>
      <c r="B123" s="28"/>
      <c r="C123" s="25">
        <f t="shared" si="24"/>
        <v>0</v>
      </c>
      <c r="D123" s="25">
        <f t="shared" si="25"/>
        <v>0</v>
      </c>
      <c r="E123" s="28"/>
      <c r="F123" s="28"/>
      <c r="G123" s="28"/>
      <c r="H123" s="25">
        <f t="shared" si="26"/>
        <v>0</v>
      </c>
      <c r="I123" s="28"/>
      <c r="J123" s="28"/>
      <c r="K123" s="28"/>
      <c r="L123" s="28"/>
      <c r="M123" s="28"/>
      <c r="N123" s="28"/>
      <c r="O123" s="28"/>
      <c r="P123" s="25">
        <f t="shared" si="27"/>
        <v>0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9"/>
    </row>
    <row r="124" spans="1:26" ht="15.95" customHeight="1">
      <c r="A124" s="27" t="s">
        <v>106</v>
      </c>
      <c r="B124" s="28"/>
      <c r="C124" s="25">
        <f t="shared" si="24"/>
        <v>0</v>
      </c>
      <c r="D124" s="25">
        <f t="shared" si="25"/>
        <v>0</v>
      </c>
      <c r="E124" s="28"/>
      <c r="F124" s="28"/>
      <c r="G124" s="28"/>
      <c r="H124" s="25">
        <f t="shared" si="26"/>
        <v>0</v>
      </c>
      <c r="I124" s="28"/>
      <c r="J124" s="28"/>
      <c r="K124" s="28"/>
      <c r="L124" s="28"/>
      <c r="M124" s="28"/>
      <c r="N124" s="28"/>
      <c r="O124" s="28"/>
      <c r="P124" s="25">
        <f t="shared" si="27"/>
        <v>0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9"/>
    </row>
    <row r="125" spans="1:26" ht="15.95" customHeight="1">
      <c r="A125" s="27" t="s">
        <v>107</v>
      </c>
      <c r="B125" s="28"/>
      <c r="C125" s="25">
        <f t="shared" si="24"/>
        <v>0</v>
      </c>
      <c r="D125" s="25">
        <f t="shared" si="25"/>
        <v>0</v>
      </c>
      <c r="E125" s="28"/>
      <c r="F125" s="28"/>
      <c r="G125" s="28"/>
      <c r="H125" s="25">
        <f t="shared" si="26"/>
        <v>0</v>
      </c>
      <c r="I125" s="28"/>
      <c r="J125" s="28"/>
      <c r="K125" s="28"/>
      <c r="L125" s="28"/>
      <c r="M125" s="28"/>
      <c r="N125" s="28"/>
      <c r="O125" s="28"/>
      <c r="P125" s="25">
        <f t="shared" si="27"/>
        <v>0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9"/>
    </row>
    <row r="126" spans="1:26" ht="15.95" customHeight="1">
      <c r="A126" s="27" t="s">
        <v>108</v>
      </c>
      <c r="B126" s="28"/>
      <c r="C126" s="25">
        <f t="shared" si="24"/>
        <v>0</v>
      </c>
      <c r="D126" s="25">
        <f t="shared" si="25"/>
        <v>0</v>
      </c>
      <c r="E126" s="28"/>
      <c r="F126" s="28"/>
      <c r="G126" s="28"/>
      <c r="H126" s="25">
        <f t="shared" si="26"/>
        <v>0</v>
      </c>
      <c r="I126" s="28"/>
      <c r="J126" s="28"/>
      <c r="K126" s="28"/>
      <c r="L126" s="28"/>
      <c r="M126" s="28"/>
      <c r="N126" s="28"/>
      <c r="O126" s="28"/>
      <c r="P126" s="25">
        <f t="shared" si="27"/>
        <v>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9"/>
    </row>
    <row r="127" spans="1:26" ht="15.95" customHeight="1">
      <c r="A127" s="27" t="s">
        <v>46</v>
      </c>
      <c r="B127" s="28"/>
      <c r="C127" s="25">
        <f t="shared" si="24"/>
        <v>0</v>
      </c>
      <c r="D127" s="25">
        <f t="shared" si="25"/>
        <v>0</v>
      </c>
      <c r="E127" s="28"/>
      <c r="F127" s="28"/>
      <c r="G127" s="28"/>
      <c r="H127" s="25">
        <f t="shared" si="26"/>
        <v>0</v>
      </c>
      <c r="I127" s="28"/>
      <c r="J127" s="28"/>
      <c r="K127" s="28"/>
      <c r="L127" s="28"/>
      <c r="M127" s="28"/>
      <c r="N127" s="28"/>
      <c r="O127" s="28"/>
      <c r="P127" s="25">
        <f t="shared" si="27"/>
        <v>0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9"/>
    </row>
    <row r="128" spans="1:26" ht="15.95" customHeight="1">
      <c r="A128" s="27" t="s">
        <v>109</v>
      </c>
      <c r="B128" s="28"/>
      <c r="C128" s="25">
        <f t="shared" si="24"/>
        <v>120000</v>
      </c>
      <c r="D128" s="25">
        <f t="shared" si="25"/>
        <v>0</v>
      </c>
      <c r="E128" s="28"/>
      <c r="F128" s="28"/>
      <c r="G128" s="28"/>
      <c r="H128" s="25">
        <f t="shared" si="26"/>
        <v>0</v>
      </c>
      <c r="I128" s="28"/>
      <c r="J128" s="28"/>
      <c r="K128" s="28"/>
      <c r="L128" s="28"/>
      <c r="M128" s="28"/>
      <c r="N128" s="28"/>
      <c r="O128" s="28"/>
      <c r="P128" s="25">
        <f t="shared" si="27"/>
        <v>120000</v>
      </c>
      <c r="Q128" s="28">
        <v>120000</v>
      </c>
      <c r="R128" s="28"/>
      <c r="S128" s="28"/>
      <c r="T128" s="28"/>
      <c r="U128" s="28"/>
      <c r="V128" s="28"/>
      <c r="W128" s="28"/>
      <c r="X128" s="28"/>
      <c r="Y128" s="28"/>
      <c r="Z128" s="29"/>
    </row>
    <row r="129" spans="1:26" s="23" customFormat="1" ht="15.95" customHeight="1">
      <c r="A129" s="35" t="s">
        <v>110</v>
      </c>
      <c r="B129" s="25">
        <f t="shared" ref="B129:G129" si="43">SUM(B130:B139)</f>
        <v>0</v>
      </c>
      <c r="C129" s="25">
        <f t="shared" si="24"/>
        <v>0</v>
      </c>
      <c r="D129" s="25">
        <f t="shared" si="25"/>
        <v>0</v>
      </c>
      <c r="E129" s="25">
        <f t="shared" si="43"/>
        <v>0</v>
      </c>
      <c r="F129" s="25">
        <f t="shared" si="43"/>
        <v>0</v>
      </c>
      <c r="G129" s="25">
        <f t="shared" si="43"/>
        <v>0</v>
      </c>
      <c r="H129" s="25">
        <f t="shared" si="26"/>
        <v>0</v>
      </c>
      <c r="I129" s="25">
        <f t="shared" ref="I129:O129" si="44">SUM(I130:I139)</f>
        <v>0</v>
      </c>
      <c r="J129" s="25">
        <f t="shared" si="44"/>
        <v>0</v>
      </c>
      <c r="K129" s="25">
        <f t="shared" si="44"/>
        <v>0</v>
      </c>
      <c r="L129" s="25">
        <f t="shared" si="44"/>
        <v>0</v>
      </c>
      <c r="M129" s="25">
        <f t="shared" si="44"/>
        <v>0</v>
      </c>
      <c r="N129" s="25">
        <f t="shared" si="44"/>
        <v>0</v>
      </c>
      <c r="O129" s="25">
        <f t="shared" si="44"/>
        <v>0</v>
      </c>
      <c r="P129" s="25">
        <f t="shared" si="27"/>
        <v>0</v>
      </c>
      <c r="Q129" s="25">
        <f t="shared" ref="Q129:Z129" si="45">SUM(Q130:Q139)</f>
        <v>0</v>
      </c>
      <c r="R129" s="25">
        <f t="shared" si="45"/>
        <v>0</v>
      </c>
      <c r="S129" s="25">
        <f t="shared" si="45"/>
        <v>0</v>
      </c>
      <c r="T129" s="25">
        <f t="shared" si="45"/>
        <v>0</v>
      </c>
      <c r="U129" s="25">
        <f t="shared" si="45"/>
        <v>0</v>
      </c>
      <c r="V129" s="25">
        <f t="shared" si="45"/>
        <v>0</v>
      </c>
      <c r="W129" s="25">
        <f t="shared" si="45"/>
        <v>0</v>
      </c>
      <c r="X129" s="25">
        <f t="shared" si="45"/>
        <v>0</v>
      </c>
      <c r="Y129" s="25">
        <f t="shared" si="45"/>
        <v>0</v>
      </c>
      <c r="Z129" s="26">
        <f t="shared" si="45"/>
        <v>0</v>
      </c>
    </row>
    <row r="130" spans="1:26" ht="15.95" customHeight="1">
      <c r="A130" s="36" t="s">
        <v>30</v>
      </c>
      <c r="B130" s="28"/>
      <c r="C130" s="25">
        <f t="shared" si="24"/>
        <v>0</v>
      </c>
      <c r="D130" s="25">
        <f t="shared" si="25"/>
        <v>0</v>
      </c>
      <c r="E130" s="28"/>
      <c r="F130" s="28"/>
      <c r="G130" s="28"/>
      <c r="H130" s="25">
        <f t="shared" si="26"/>
        <v>0</v>
      </c>
      <c r="I130" s="28"/>
      <c r="J130" s="28"/>
      <c r="K130" s="28"/>
      <c r="L130" s="28"/>
      <c r="M130" s="28"/>
      <c r="N130" s="28"/>
      <c r="O130" s="28"/>
      <c r="P130" s="25">
        <f t="shared" si="27"/>
        <v>0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9"/>
    </row>
    <row r="131" spans="1:26" ht="15.95" customHeight="1">
      <c r="A131" s="36" t="s">
        <v>31</v>
      </c>
      <c r="B131" s="28"/>
      <c r="C131" s="25">
        <f t="shared" si="24"/>
        <v>0</v>
      </c>
      <c r="D131" s="25">
        <f t="shared" si="25"/>
        <v>0</v>
      </c>
      <c r="E131" s="28"/>
      <c r="F131" s="28"/>
      <c r="G131" s="28"/>
      <c r="H131" s="25">
        <f t="shared" si="26"/>
        <v>0</v>
      </c>
      <c r="I131" s="28"/>
      <c r="J131" s="28"/>
      <c r="K131" s="28"/>
      <c r="L131" s="28"/>
      <c r="M131" s="28"/>
      <c r="N131" s="28"/>
      <c r="O131" s="28"/>
      <c r="P131" s="25">
        <f t="shared" si="27"/>
        <v>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9"/>
    </row>
    <row r="132" spans="1:26" ht="15.95" customHeight="1">
      <c r="A132" s="36" t="s">
        <v>32</v>
      </c>
      <c r="B132" s="28"/>
      <c r="C132" s="25">
        <f t="shared" si="24"/>
        <v>0</v>
      </c>
      <c r="D132" s="25">
        <f t="shared" si="25"/>
        <v>0</v>
      </c>
      <c r="E132" s="28"/>
      <c r="F132" s="28"/>
      <c r="G132" s="28"/>
      <c r="H132" s="25">
        <f t="shared" si="26"/>
        <v>0</v>
      </c>
      <c r="I132" s="28"/>
      <c r="J132" s="28"/>
      <c r="K132" s="28"/>
      <c r="L132" s="28"/>
      <c r="M132" s="28"/>
      <c r="N132" s="28"/>
      <c r="O132" s="28"/>
      <c r="P132" s="25">
        <f t="shared" si="27"/>
        <v>0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9"/>
    </row>
    <row r="133" spans="1:26" ht="15.95" customHeight="1">
      <c r="A133" s="36" t="s">
        <v>111</v>
      </c>
      <c r="B133" s="28"/>
      <c r="C133" s="25">
        <f t="shared" si="24"/>
        <v>0</v>
      </c>
      <c r="D133" s="25">
        <f t="shared" si="25"/>
        <v>0</v>
      </c>
      <c r="E133" s="28"/>
      <c r="F133" s="28"/>
      <c r="G133" s="28"/>
      <c r="H133" s="25">
        <f t="shared" si="26"/>
        <v>0</v>
      </c>
      <c r="I133" s="28"/>
      <c r="J133" s="28"/>
      <c r="K133" s="28"/>
      <c r="L133" s="28"/>
      <c r="M133" s="28"/>
      <c r="N133" s="28"/>
      <c r="O133" s="28"/>
      <c r="P133" s="25">
        <f t="shared" si="27"/>
        <v>0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9"/>
    </row>
    <row r="134" spans="1:26" ht="15.95" customHeight="1">
      <c r="A134" s="36" t="s">
        <v>112</v>
      </c>
      <c r="B134" s="28"/>
      <c r="C134" s="25">
        <f t="shared" si="24"/>
        <v>0</v>
      </c>
      <c r="D134" s="25">
        <f t="shared" si="25"/>
        <v>0</v>
      </c>
      <c r="E134" s="28"/>
      <c r="F134" s="28"/>
      <c r="G134" s="28"/>
      <c r="H134" s="25">
        <f t="shared" si="26"/>
        <v>0</v>
      </c>
      <c r="I134" s="28"/>
      <c r="J134" s="28"/>
      <c r="K134" s="28"/>
      <c r="L134" s="28"/>
      <c r="M134" s="28"/>
      <c r="N134" s="28"/>
      <c r="O134" s="28"/>
      <c r="P134" s="25">
        <f t="shared" si="27"/>
        <v>0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9"/>
    </row>
    <row r="135" spans="1:26" ht="15.95" customHeight="1">
      <c r="A135" s="36" t="s">
        <v>113</v>
      </c>
      <c r="B135" s="28"/>
      <c r="C135" s="25">
        <f t="shared" ref="C135:C198" si="46">D135+H135+P135+Y135+Z135</f>
        <v>0</v>
      </c>
      <c r="D135" s="25">
        <f t="shared" ref="D135:D198" si="47">SUM(E135:G135)</f>
        <v>0</v>
      </c>
      <c r="E135" s="28"/>
      <c r="F135" s="28"/>
      <c r="G135" s="28"/>
      <c r="H135" s="25">
        <f t="shared" ref="H135:H198" si="48">SUM(I135:O135)</f>
        <v>0</v>
      </c>
      <c r="I135" s="28"/>
      <c r="J135" s="28"/>
      <c r="K135" s="28"/>
      <c r="L135" s="28"/>
      <c r="M135" s="28"/>
      <c r="N135" s="28"/>
      <c r="O135" s="28"/>
      <c r="P135" s="25">
        <f t="shared" ref="P135:P198" si="49">SUM(Q135:X135)</f>
        <v>0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9"/>
    </row>
    <row r="136" spans="1:26" ht="15.95" customHeight="1">
      <c r="A136" s="36" t="s">
        <v>114</v>
      </c>
      <c r="B136" s="28"/>
      <c r="C136" s="25">
        <f t="shared" si="46"/>
        <v>0</v>
      </c>
      <c r="D136" s="25">
        <f t="shared" si="47"/>
        <v>0</v>
      </c>
      <c r="E136" s="28"/>
      <c r="F136" s="28"/>
      <c r="G136" s="28"/>
      <c r="H136" s="25">
        <f t="shared" si="48"/>
        <v>0</v>
      </c>
      <c r="I136" s="28"/>
      <c r="J136" s="28"/>
      <c r="K136" s="28"/>
      <c r="L136" s="28"/>
      <c r="M136" s="28"/>
      <c r="N136" s="28"/>
      <c r="O136" s="28"/>
      <c r="P136" s="25">
        <f t="shared" si="49"/>
        <v>0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9"/>
    </row>
    <row r="137" spans="1:26" ht="15.95" customHeight="1">
      <c r="A137" s="36" t="s">
        <v>115</v>
      </c>
      <c r="B137" s="28"/>
      <c r="C137" s="25">
        <f t="shared" si="46"/>
        <v>0</v>
      </c>
      <c r="D137" s="25">
        <f t="shared" si="47"/>
        <v>0</v>
      </c>
      <c r="E137" s="28"/>
      <c r="F137" s="28"/>
      <c r="G137" s="28"/>
      <c r="H137" s="25">
        <f t="shared" si="48"/>
        <v>0</v>
      </c>
      <c r="I137" s="28"/>
      <c r="J137" s="28"/>
      <c r="K137" s="28"/>
      <c r="L137" s="28"/>
      <c r="M137" s="28"/>
      <c r="N137" s="28"/>
      <c r="O137" s="28"/>
      <c r="P137" s="25">
        <f t="shared" si="49"/>
        <v>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9"/>
    </row>
    <row r="138" spans="1:26" ht="15.95" customHeight="1">
      <c r="A138" s="36" t="s">
        <v>46</v>
      </c>
      <c r="B138" s="28"/>
      <c r="C138" s="25">
        <f t="shared" si="46"/>
        <v>0</v>
      </c>
      <c r="D138" s="25">
        <f t="shared" si="47"/>
        <v>0</v>
      </c>
      <c r="E138" s="28"/>
      <c r="F138" s="28"/>
      <c r="G138" s="28"/>
      <c r="H138" s="25">
        <f t="shared" si="48"/>
        <v>0</v>
      </c>
      <c r="I138" s="28"/>
      <c r="J138" s="28"/>
      <c r="K138" s="28"/>
      <c r="L138" s="28"/>
      <c r="M138" s="28"/>
      <c r="N138" s="28"/>
      <c r="O138" s="28"/>
      <c r="P138" s="25">
        <f t="shared" si="49"/>
        <v>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9"/>
    </row>
    <row r="139" spans="1:26" ht="15.95" customHeight="1">
      <c r="A139" s="36" t="s">
        <v>116</v>
      </c>
      <c r="B139" s="28"/>
      <c r="C139" s="25">
        <f t="shared" si="46"/>
        <v>0</v>
      </c>
      <c r="D139" s="25">
        <f t="shared" si="47"/>
        <v>0</v>
      </c>
      <c r="E139" s="28"/>
      <c r="F139" s="28"/>
      <c r="G139" s="28"/>
      <c r="H139" s="25">
        <f t="shared" si="48"/>
        <v>0</v>
      </c>
      <c r="I139" s="28"/>
      <c r="J139" s="28"/>
      <c r="K139" s="28"/>
      <c r="L139" s="28"/>
      <c r="M139" s="28"/>
      <c r="N139" s="28"/>
      <c r="O139" s="28"/>
      <c r="P139" s="25">
        <f t="shared" si="49"/>
        <v>0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9"/>
    </row>
    <row r="140" spans="1:26" s="23" customFormat="1" ht="15.95" customHeight="1">
      <c r="A140" s="35" t="s">
        <v>117</v>
      </c>
      <c r="B140" s="25">
        <f t="shared" ref="B140:G140" si="50">SUM(B141:B151)</f>
        <v>0</v>
      </c>
      <c r="C140" s="25">
        <f t="shared" si="46"/>
        <v>0</v>
      </c>
      <c r="D140" s="25">
        <f t="shared" si="47"/>
        <v>0</v>
      </c>
      <c r="E140" s="25">
        <f t="shared" si="50"/>
        <v>0</v>
      </c>
      <c r="F140" s="25">
        <f t="shared" si="50"/>
        <v>0</v>
      </c>
      <c r="G140" s="25">
        <f t="shared" si="50"/>
        <v>0</v>
      </c>
      <c r="H140" s="25">
        <f t="shared" si="48"/>
        <v>0</v>
      </c>
      <c r="I140" s="25">
        <f t="shared" ref="I140:O140" si="51">SUM(I141:I151)</f>
        <v>0</v>
      </c>
      <c r="J140" s="25">
        <f t="shared" si="51"/>
        <v>0</v>
      </c>
      <c r="K140" s="25">
        <f t="shared" si="51"/>
        <v>0</v>
      </c>
      <c r="L140" s="25">
        <f t="shared" si="51"/>
        <v>0</v>
      </c>
      <c r="M140" s="25">
        <f t="shared" si="51"/>
        <v>0</v>
      </c>
      <c r="N140" s="25">
        <f t="shared" si="51"/>
        <v>0</v>
      </c>
      <c r="O140" s="25">
        <f t="shared" si="51"/>
        <v>0</v>
      </c>
      <c r="P140" s="25">
        <f t="shared" si="49"/>
        <v>0</v>
      </c>
      <c r="Q140" s="25">
        <f t="shared" ref="Q140:Z140" si="52">SUM(Q141:Q151)</f>
        <v>0</v>
      </c>
      <c r="R140" s="25">
        <f t="shared" si="52"/>
        <v>0</v>
      </c>
      <c r="S140" s="25">
        <f t="shared" si="52"/>
        <v>0</v>
      </c>
      <c r="T140" s="25">
        <f t="shared" si="52"/>
        <v>0</v>
      </c>
      <c r="U140" s="25">
        <f t="shared" si="52"/>
        <v>0</v>
      </c>
      <c r="V140" s="25">
        <f t="shared" si="52"/>
        <v>0</v>
      </c>
      <c r="W140" s="25">
        <f t="shared" si="52"/>
        <v>0</v>
      </c>
      <c r="X140" s="25">
        <f t="shared" si="52"/>
        <v>0</v>
      </c>
      <c r="Y140" s="25">
        <f t="shared" si="52"/>
        <v>0</v>
      </c>
      <c r="Z140" s="26">
        <f t="shared" si="52"/>
        <v>0</v>
      </c>
    </row>
    <row r="141" spans="1:26" ht="15.95" customHeight="1">
      <c r="A141" s="36" t="s">
        <v>30</v>
      </c>
      <c r="B141" s="28"/>
      <c r="C141" s="25">
        <f t="shared" si="46"/>
        <v>0</v>
      </c>
      <c r="D141" s="25">
        <f t="shared" si="47"/>
        <v>0</v>
      </c>
      <c r="E141" s="28"/>
      <c r="F141" s="28"/>
      <c r="G141" s="28"/>
      <c r="H141" s="25">
        <f t="shared" si="48"/>
        <v>0</v>
      </c>
      <c r="I141" s="28"/>
      <c r="J141" s="28"/>
      <c r="K141" s="28"/>
      <c r="L141" s="28"/>
      <c r="M141" s="28"/>
      <c r="N141" s="28"/>
      <c r="O141" s="28"/>
      <c r="P141" s="25">
        <f t="shared" si="49"/>
        <v>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9"/>
    </row>
    <row r="142" spans="1:26" ht="15.95" customHeight="1">
      <c r="A142" s="36" t="s">
        <v>31</v>
      </c>
      <c r="B142" s="28"/>
      <c r="C142" s="25">
        <f t="shared" si="46"/>
        <v>0</v>
      </c>
      <c r="D142" s="25">
        <f t="shared" si="47"/>
        <v>0</v>
      </c>
      <c r="E142" s="28"/>
      <c r="F142" s="28"/>
      <c r="G142" s="28"/>
      <c r="H142" s="25">
        <f t="shared" si="48"/>
        <v>0</v>
      </c>
      <c r="I142" s="28"/>
      <c r="J142" s="28"/>
      <c r="K142" s="28"/>
      <c r="L142" s="28"/>
      <c r="M142" s="28"/>
      <c r="N142" s="28"/>
      <c r="O142" s="28"/>
      <c r="P142" s="25">
        <f t="shared" si="49"/>
        <v>0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9"/>
    </row>
    <row r="143" spans="1:26" ht="15.95" customHeight="1">
      <c r="A143" s="36" t="s">
        <v>32</v>
      </c>
      <c r="B143" s="28"/>
      <c r="C143" s="25">
        <f t="shared" si="46"/>
        <v>0</v>
      </c>
      <c r="D143" s="25">
        <f t="shared" si="47"/>
        <v>0</v>
      </c>
      <c r="E143" s="28"/>
      <c r="F143" s="28"/>
      <c r="G143" s="28"/>
      <c r="H143" s="25">
        <f t="shared" si="48"/>
        <v>0</v>
      </c>
      <c r="I143" s="28"/>
      <c r="J143" s="28"/>
      <c r="K143" s="28"/>
      <c r="L143" s="28"/>
      <c r="M143" s="28"/>
      <c r="N143" s="28"/>
      <c r="O143" s="28"/>
      <c r="P143" s="25">
        <f t="shared" si="49"/>
        <v>0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9"/>
    </row>
    <row r="144" spans="1:26" ht="15.95" customHeight="1">
      <c r="A144" s="36" t="s">
        <v>118</v>
      </c>
      <c r="B144" s="28"/>
      <c r="C144" s="25">
        <f t="shared" si="46"/>
        <v>0</v>
      </c>
      <c r="D144" s="25">
        <f t="shared" si="47"/>
        <v>0</v>
      </c>
      <c r="E144" s="28"/>
      <c r="F144" s="28"/>
      <c r="G144" s="28"/>
      <c r="H144" s="25">
        <f t="shared" si="48"/>
        <v>0</v>
      </c>
      <c r="I144" s="28"/>
      <c r="J144" s="28"/>
      <c r="K144" s="28"/>
      <c r="L144" s="28"/>
      <c r="M144" s="28"/>
      <c r="N144" s="28"/>
      <c r="O144" s="28"/>
      <c r="P144" s="25">
        <f t="shared" si="49"/>
        <v>0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9"/>
    </row>
    <row r="145" spans="1:26" ht="15.95" customHeight="1">
      <c r="A145" s="36" t="s">
        <v>119</v>
      </c>
      <c r="B145" s="28"/>
      <c r="C145" s="25">
        <f t="shared" si="46"/>
        <v>0</v>
      </c>
      <c r="D145" s="25">
        <f t="shared" si="47"/>
        <v>0</v>
      </c>
      <c r="E145" s="28"/>
      <c r="F145" s="28"/>
      <c r="G145" s="28"/>
      <c r="H145" s="25">
        <f t="shared" si="48"/>
        <v>0</v>
      </c>
      <c r="I145" s="28"/>
      <c r="J145" s="28"/>
      <c r="K145" s="28"/>
      <c r="L145" s="28"/>
      <c r="M145" s="28"/>
      <c r="N145" s="28"/>
      <c r="O145" s="28"/>
      <c r="P145" s="25">
        <f t="shared" si="49"/>
        <v>0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9"/>
    </row>
    <row r="146" spans="1:26" ht="15.95" customHeight="1">
      <c r="A146" s="36" t="s">
        <v>120</v>
      </c>
      <c r="B146" s="28"/>
      <c r="C146" s="25">
        <f t="shared" si="46"/>
        <v>0</v>
      </c>
      <c r="D146" s="25">
        <f t="shared" si="47"/>
        <v>0</v>
      </c>
      <c r="E146" s="28"/>
      <c r="F146" s="28"/>
      <c r="G146" s="28"/>
      <c r="H146" s="25">
        <f t="shared" si="48"/>
        <v>0</v>
      </c>
      <c r="I146" s="28"/>
      <c r="J146" s="28"/>
      <c r="K146" s="28"/>
      <c r="L146" s="28"/>
      <c r="M146" s="28"/>
      <c r="N146" s="28"/>
      <c r="O146" s="28"/>
      <c r="P146" s="25">
        <f t="shared" si="49"/>
        <v>0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9"/>
    </row>
    <row r="147" spans="1:26" ht="15.95" customHeight="1">
      <c r="A147" s="36" t="s">
        <v>121</v>
      </c>
      <c r="B147" s="28"/>
      <c r="C147" s="25">
        <f t="shared" si="46"/>
        <v>0</v>
      </c>
      <c r="D147" s="25">
        <f t="shared" si="47"/>
        <v>0</v>
      </c>
      <c r="E147" s="28"/>
      <c r="F147" s="28"/>
      <c r="G147" s="28"/>
      <c r="H147" s="25">
        <f t="shared" si="48"/>
        <v>0</v>
      </c>
      <c r="I147" s="28"/>
      <c r="J147" s="28"/>
      <c r="K147" s="28"/>
      <c r="L147" s="28"/>
      <c r="M147" s="28"/>
      <c r="N147" s="28"/>
      <c r="O147" s="28"/>
      <c r="P147" s="25">
        <f t="shared" si="49"/>
        <v>0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9"/>
    </row>
    <row r="148" spans="1:26" ht="15.95" customHeight="1">
      <c r="A148" s="36" t="s">
        <v>122</v>
      </c>
      <c r="B148" s="28"/>
      <c r="C148" s="25">
        <f t="shared" si="46"/>
        <v>0</v>
      </c>
      <c r="D148" s="25">
        <f t="shared" si="47"/>
        <v>0</v>
      </c>
      <c r="E148" s="28"/>
      <c r="F148" s="28"/>
      <c r="G148" s="28"/>
      <c r="H148" s="25">
        <f t="shared" si="48"/>
        <v>0</v>
      </c>
      <c r="I148" s="28"/>
      <c r="J148" s="28"/>
      <c r="K148" s="28"/>
      <c r="L148" s="28"/>
      <c r="M148" s="28"/>
      <c r="N148" s="28"/>
      <c r="O148" s="28"/>
      <c r="P148" s="25">
        <f t="shared" si="49"/>
        <v>0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9"/>
    </row>
    <row r="149" spans="1:26" ht="15.95" customHeight="1">
      <c r="A149" s="36" t="s">
        <v>123</v>
      </c>
      <c r="B149" s="28"/>
      <c r="C149" s="25">
        <f t="shared" si="46"/>
        <v>0</v>
      </c>
      <c r="D149" s="25">
        <f t="shared" si="47"/>
        <v>0</v>
      </c>
      <c r="E149" s="28"/>
      <c r="F149" s="28"/>
      <c r="G149" s="28"/>
      <c r="H149" s="25">
        <f t="shared" si="48"/>
        <v>0</v>
      </c>
      <c r="I149" s="28"/>
      <c r="J149" s="28"/>
      <c r="K149" s="28"/>
      <c r="L149" s="28"/>
      <c r="M149" s="28"/>
      <c r="N149" s="28"/>
      <c r="O149" s="28"/>
      <c r="P149" s="25">
        <f t="shared" si="49"/>
        <v>0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9"/>
    </row>
    <row r="150" spans="1:26" ht="15.95" customHeight="1">
      <c r="A150" s="36" t="s">
        <v>46</v>
      </c>
      <c r="B150" s="28"/>
      <c r="C150" s="25">
        <f t="shared" si="46"/>
        <v>0</v>
      </c>
      <c r="D150" s="25">
        <f t="shared" si="47"/>
        <v>0</v>
      </c>
      <c r="E150" s="28"/>
      <c r="F150" s="28"/>
      <c r="G150" s="28"/>
      <c r="H150" s="25">
        <f t="shared" si="48"/>
        <v>0</v>
      </c>
      <c r="I150" s="28"/>
      <c r="J150" s="28"/>
      <c r="K150" s="28"/>
      <c r="L150" s="28"/>
      <c r="M150" s="28"/>
      <c r="N150" s="28"/>
      <c r="O150" s="28"/>
      <c r="P150" s="25">
        <f t="shared" si="49"/>
        <v>0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9"/>
    </row>
    <row r="151" spans="1:26" ht="15.95" customHeight="1">
      <c r="A151" s="36" t="s">
        <v>124</v>
      </c>
      <c r="B151" s="28"/>
      <c r="C151" s="25">
        <f t="shared" si="46"/>
        <v>0</v>
      </c>
      <c r="D151" s="25">
        <f t="shared" si="47"/>
        <v>0</v>
      </c>
      <c r="E151" s="28"/>
      <c r="F151" s="28"/>
      <c r="G151" s="28"/>
      <c r="H151" s="25">
        <f t="shared" si="48"/>
        <v>0</v>
      </c>
      <c r="I151" s="28"/>
      <c r="J151" s="28"/>
      <c r="K151" s="28"/>
      <c r="L151" s="28"/>
      <c r="M151" s="28"/>
      <c r="N151" s="28"/>
      <c r="O151" s="28"/>
      <c r="P151" s="25">
        <f t="shared" si="49"/>
        <v>0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9"/>
    </row>
    <row r="152" spans="1:26" s="23" customFormat="1" ht="15.95" customHeight="1">
      <c r="A152" s="35" t="s">
        <v>125</v>
      </c>
      <c r="B152" s="25">
        <f t="shared" ref="B152:G152" si="53">SUM(B153:B161)</f>
        <v>0</v>
      </c>
      <c r="C152" s="25">
        <f t="shared" si="46"/>
        <v>0</v>
      </c>
      <c r="D152" s="25">
        <f t="shared" si="47"/>
        <v>0</v>
      </c>
      <c r="E152" s="25">
        <f t="shared" si="53"/>
        <v>0</v>
      </c>
      <c r="F152" s="25">
        <f t="shared" si="53"/>
        <v>0</v>
      </c>
      <c r="G152" s="25">
        <f t="shared" si="53"/>
        <v>0</v>
      </c>
      <c r="H152" s="25">
        <f t="shared" si="48"/>
        <v>0</v>
      </c>
      <c r="I152" s="25">
        <f t="shared" ref="I152:O152" si="54">SUM(I153:I161)</f>
        <v>0</v>
      </c>
      <c r="J152" s="25">
        <f t="shared" si="54"/>
        <v>0</v>
      </c>
      <c r="K152" s="25">
        <f t="shared" si="54"/>
        <v>0</v>
      </c>
      <c r="L152" s="25">
        <f t="shared" si="54"/>
        <v>0</v>
      </c>
      <c r="M152" s="25">
        <f t="shared" si="54"/>
        <v>0</v>
      </c>
      <c r="N152" s="25">
        <f t="shared" si="54"/>
        <v>0</v>
      </c>
      <c r="O152" s="25">
        <f t="shared" si="54"/>
        <v>0</v>
      </c>
      <c r="P152" s="25">
        <f t="shared" si="49"/>
        <v>0</v>
      </c>
      <c r="Q152" s="25">
        <f t="shared" ref="Q152:Z152" si="55">SUM(Q153:Q161)</f>
        <v>0</v>
      </c>
      <c r="R152" s="25">
        <f t="shared" si="55"/>
        <v>0</v>
      </c>
      <c r="S152" s="25">
        <f t="shared" si="55"/>
        <v>0</v>
      </c>
      <c r="T152" s="25">
        <f t="shared" si="55"/>
        <v>0</v>
      </c>
      <c r="U152" s="25">
        <f t="shared" si="55"/>
        <v>0</v>
      </c>
      <c r="V152" s="25">
        <f t="shared" si="55"/>
        <v>0</v>
      </c>
      <c r="W152" s="25">
        <f t="shared" si="55"/>
        <v>0</v>
      </c>
      <c r="X152" s="25">
        <f t="shared" si="55"/>
        <v>0</v>
      </c>
      <c r="Y152" s="25">
        <f t="shared" si="55"/>
        <v>0</v>
      </c>
      <c r="Z152" s="26">
        <f t="shared" si="55"/>
        <v>0</v>
      </c>
    </row>
    <row r="153" spans="1:26" ht="15.95" customHeight="1">
      <c r="A153" s="36" t="s">
        <v>30</v>
      </c>
      <c r="B153" s="28"/>
      <c r="C153" s="25">
        <f t="shared" si="46"/>
        <v>0</v>
      </c>
      <c r="D153" s="25">
        <f t="shared" si="47"/>
        <v>0</v>
      </c>
      <c r="E153" s="28"/>
      <c r="F153" s="28"/>
      <c r="G153" s="28"/>
      <c r="H153" s="25">
        <f t="shared" si="48"/>
        <v>0</v>
      </c>
      <c r="I153" s="28"/>
      <c r="J153" s="28"/>
      <c r="K153" s="28"/>
      <c r="L153" s="28"/>
      <c r="M153" s="28"/>
      <c r="N153" s="28"/>
      <c r="O153" s="28"/>
      <c r="P153" s="25">
        <f t="shared" si="49"/>
        <v>0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9"/>
    </row>
    <row r="154" spans="1:26" ht="15.95" customHeight="1">
      <c r="A154" s="36" t="s">
        <v>31</v>
      </c>
      <c r="B154" s="28"/>
      <c r="C154" s="25">
        <f t="shared" si="46"/>
        <v>0</v>
      </c>
      <c r="D154" s="25">
        <f t="shared" si="47"/>
        <v>0</v>
      </c>
      <c r="E154" s="28"/>
      <c r="F154" s="28"/>
      <c r="G154" s="28"/>
      <c r="H154" s="25">
        <f t="shared" si="48"/>
        <v>0</v>
      </c>
      <c r="I154" s="28"/>
      <c r="J154" s="28"/>
      <c r="K154" s="28"/>
      <c r="L154" s="28"/>
      <c r="M154" s="28"/>
      <c r="N154" s="28"/>
      <c r="O154" s="28"/>
      <c r="P154" s="25">
        <f t="shared" si="49"/>
        <v>0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9"/>
    </row>
    <row r="155" spans="1:26" ht="15.95" customHeight="1">
      <c r="A155" s="36" t="s">
        <v>32</v>
      </c>
      <c r="B155" s="28"/>
      <c r="C155" s="25">
        <f t="shared" si="46"/>
        <v>0</v>
      </c>
      <c r="D155" s="25">
        <f t="shared" si="47"/>
        <v>0</v>
      </c>
      <c r="E155" s="28"/>
      <c r="F155" s="28"/>
      <c r="G155" s="28"/>
      <c r="H155" s="25">
        <f t="shared" si="48"/>
        <v>0</v>
      </c>
      <c r="I155" s="28"/>
      <c r="J155" s="28"/>
      <c r="K155" s="28"/>
      <c r="L155" s="28"/>
      <c r="M155" s="28"/>
      <c r="N155" s="28"/>
      <c r="O155" s="28"/>
      <c r="P155" s="25">
        <f t="shared" si="49"/>
        <v>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9"/>
    </row>
    <row r="156" spans="1:26" ht="15.95" customHeight="1">
      <c r="A156" s="37" t="s">
        <v>126</v>
      </c>
      <c r="B156" s="28"/>
      <c r="C156" s="25">
        <f t="shared" si="46"/>
        <v>0</v>
      </c>
      <c r="D156" s="25">
        <f t="shared" si="47"/>
        <v>0</v>
      </c>
      <c r="E156" s="28"/>
      <c r="F156" s="28"/>
      <c r="G156" s="28"/>
      <c r="H156" s="25">
        <f t="shared" si="48"/>
        <v>0</v>
      </c>
      <c r="I156" s="28"/>
      <c r="J156" s="28"/>
      <c r="K156" s="28"/>
      <c r="L156" s="28"/>
      <c r="M156" s="28"/>
      <c r="N156" s="28"/>
      <c r="O156" s="28"/>
      <c r="P156" s="25">
        <f t="shared" si="49"/>
        <v>0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9"/>
    </row>
    <row r="157" spans="1:26" ht="15.95" customHeight="1">
      <c r="A157" s="36" t="s">
        <v>127</v>
      </c>
      <c r="B157" s="28"/>
      <c r="C157" s="25">
        <f t="shared" si="46"/>
        <v>0</v>
      </c>
      <c r="D157" s="25">
        <f t="shared" si="47"/>
        <v>0</v>
      </c>
      <c r="E157" s="28"/>
      <c r="F157" s="28"/>
      <c r="G157" s="28"/>
      <c r="H157" s="25">
        <f t="shared" si="48"/>
        <v>0</v>
      </c>
      <c r="I157" s="28"/>
      <c r="J157" s="28"/>
      <c r="K157" s="28"/>
      <c r="L157" s="28"/>
      <c r="M157" s="28"/>
      <c r="N157" s="28"/>
      <c r="O157" s="28"/>
      <c r="P157" s="25">
        <f t="shared" si="49"/>
        <v>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9"/>
    </row>
    <row r="158" spans="1:26" ht="15.95" customHeight="1">
      <c r="A158" s="36" t="s">
        <v>128</v>
      </c>
      <c r="B158" s="28"/>
      <c r="C158" s="25">
        <f t="shared" si="46"/>
        <v>0</v>
      </c>
      <c r="D158" s="25">
        <f t="shared" si="47"/>
        <v>0</v>
      </c>
      <c r="E158" s="28"/>
      <c r="F158" s="28"/>
      <c r="G158" s="28"/>
      <c r="H158" s="25">
        <f t="shared" si="48"/>
        <v>0</v>
      </c>
      <c r="I158" s="28"/>
      <c r="J158" s="28"/>
      <c r="K158" s="28"/>
      <c r="L158" s="28"/>
      <c r="M158" s="28"/>
      <c r="N158" s="28"/>
      <c r="O158" s="28"/>
      <c r="P158" s="25">
        <f t="shared" si="49"/>
        <v>0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9"/>
    </row>
    <row r="159" spans="1:26" ht="15.95" customHeight="1">
      <c r="A159" s="36" t="s">
        <v>75</v>
      </c>
      <c r="B159" s="28"/>
      <c r="C159" s="25">
        <f t="shared" si="46"/>
        <v>0</v>
      </c>
      <c r="D159" s="25">
        <f t="shared" si="47"/>
        <v>0</v>
      </c>
      <c r="E159" s="28"/>
      <c r="F159" s="28"/>
      <c r="G159" s="28"/>
      <c r="H159" s="25">
        <f t="shared" si="48"/>
        <v>0</v>
      </c>
      <c r="I159" s="28"/>
      <c r="J159" s="28"/>
      <c r="K159" s="28"/>
      <c r="L159" s="28"/>
      <c r="M159" s="28"/>
      <c r="N159" s="28"/>
      <c r="O159" s="28"/>
      <c r="P159" s="25">
        <f t="shared" si="49"/>
        <v>0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9"/>
    </row>
    <row r="160" spans="1:26" ht="15.95" customHeight="1">
      <c r="A160" s="36" t="s">
        <v>46</v>
      </c>
      <c r="B160" s="28"/>
      <c r="C160" s="25">
        <f t="shared" si="46"/>
        <v>0</v>
      </c>
      <c r="D160" s="25">
        <f t="shared" si="47"/>
        <v>0</v>
      </c>
      <c r="E160" s="28"/>
      <c r="F160" s="28"/>
      <c r="G160" s="28"/>
      <c r="H160" s="25">
        <f t="shared" si="48"/>
        <v>0</v>
      </c>
      <c r="I160" s="28"/>
      <c r="J160" s="28"/>
      <c r="K160" s="28"/>
      <c r="L160" s="28"/>
      <c r="M160" s="28"/>
      <c r="N160" s="28"/>
      <c r="O160" s="28"/>
      <c r="P160" s="25">
        <f t="shared" si="49"/>
        <v>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9"/>
    </row>
    <row r="161" spans="1:26" ht="15.95" customHeight="1">
      <c r="A161" s="36" t="s">
        <v>129</v>
      </c>
      <c r="B161" s="28"/>
      <c r="C161" s="25">
        <f t="shared" si="46"/>
        <v>0</v>
      </c>
      <c r="D161" s="25">
        <f t="shared" si="47"/>
        <v>0</v>
      </c>
      <c r="E161" s="28"/>
      <c r="F161" s="28"/>
      <c r="G161" s="28"/>
      <c r="H161" s="25">
        <f t="shared" si="48"/>
        <v>0</v>
      </c>
      <c r="I161" s="28"/>
      <c r="J161" s="28"/>
      <c r="K161" s="28"/>
      <c r="L161" s="28"/>
      <c r="M161" s="28"/>
      <c r="N161" s="28"/>
      <c r="O161" s="28"/>
      <c r="P161" s="25">
        <f t="shared" si="49"/>
        <v>0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9"/>
    </row>
    <row r="162" spans="1:26" s="23" customFormat="1" ht="15.95" customHeight="1">
      <c r="A162" s="35" t="s">
        <v>130</v>
      </c>
      <c r="B162" s="25">
        <f t="shared" ref="B162:G162" si="56">SUM(B163:B174)</f>
        <v>0</v>
      </c>
      <c r="C162" s="25">
        <f t="shared" si="46"/>
        <v>0</v>
      </c>
      <c r="D162" s="25">
        <f t="shared" si="47"/>
        <v>0</v>
      </c>
      <c r="E162" s="25">
        <f t="shared" si="56"/>
        <v>0</v>
      </c>
      <c r="F162" s="25">
        <f t="shared" si="56"/>
        <v>0</v>
      </c>
      <c r="G162" s="25">
        <f t="shared" si="56"/>
        <v>0</v>
      </c>
      <c r="H162" s="25">
        <f t="shared" si="48"/>
        <v>0</v>
      </c>
      <c r="I162" s="25">
        <f t="shared" ref="I162:O162" si="57">SUM(I163:I174)</f>
        <v>0</v>
      </c>
      <c r="J162" s="25">
        <f t="shared" si="57"/>
        <v>0</v>
      </c>
      <c r="K162" s="25">
        <f t="shared" si="57"/>
        <v>0</v>
      </c>
      <c r="L162" s="25">
        <f t="shared" si="57"/>
        <v>0</v>
      </c>
      <c r="M162" s="25">
        <f t="shared" si="57"/>
        <v>0</v>
      </c>
      <c r="N162" s="25">
        <f t="shared" si="57"/>
        <v>0</v>
      </c>
      <c r="O162" s="25">
        <f t="shared" si="57"/>
        <v>0</v>
      </c>
      <c r="P162" s="25">
        <f t="shared" si="49"/>
        <v>0</v>
      </c>
      <c r="Q162" s="25">
        <f t="shared" ref="Q162:Z162" si="58">SUM(Q163:Q174)</f>
        <v>0</v>
      </c>
      <c r="R162" s="25">
        <f t="shared" si="58"/>
        <v>0</v>
      </c>
      <c r="S162" s="25">
        <f t="shared" si="58"/>
        <v>0</v>
      </c>
      <c r="T162" s="25">
        <f t="shared" si="58"/>
        <v>0</v>
      </c>
      <c r="U162" s="25">
        <f t="shared" si="58"/>
        <v>0</v>
      </c>
      <c r="V162" s="25">
        <f t="shared" si="58"/>
        <v>0</v>
      </c>
      <c r="W162" s="25">
        <f t="shared" si="58"/>
        <v>0</v>
      </c>
      <c r="X162" s="25">
        <f t="shared" si="58"/>
        <v>0</v>
      </c>
      <c r="Y162" s="25">
        <f t="shared" si="58"/>
        <v>0</v>
      </c>
      <c r="Z162" s="26">
        <f t="shared" si="58"/>
        <v>0</v>
      </c>
    </row>
    <row r="163" spans="1:26" ht="15.95" customHeight="1">
      <c r="A163" s="36" t="s">
        <v>30</v>
      </c>
      <c r="B163" s="28"/>
      <c r="C163" s="25">
        <f t="shared" si="46"/>
        <v>0</v>
      </c>
      <c r="D163" s="25">
        <f t="shared" si="47"/>
        <v>0</v>
      </c>
      <c r="E163" s="28"/>
      <c r="F163" s="28"/>
      <c r="G163" s="28"/>
      <c r="H163" s="25">
        <f t="shared" si="48"/>
        <v>0</v>
      </c>
      <c r="I163" s="28"/>
      <c r="J163" s="28"/>
      <c r="K163" s="28"/>
      <c r="L163" s="28"/>
      <c r="M163" s="28"/>
      <c r="N163" s="28"/>
      <c r="O163" s="28"/>
      <c r="P163" s="25">
        <f t="shared" si="49"/>
        <v>0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9"/>
    </row>
    <row r="164" spans="1:26" ht="15.95" customHeight="1">
      <c r="A164" s="36" t="s">
        <v>31</v>
      </c>
      <c r="B164" s="28"/>
      <c r="C164" s="25">
        <f t="shared" si="46"/>
        <v>0</v>
      </c>
      <c r="D164" s="25">
        <f t="shared" si="47"/>
        <v>0</v>
      </c>
      <c r="E164" s="28"/>
      <c r="F164" s="28"/>
      <c r="G164" s="28"/>
      <c r="H164" s="25">
        <f t="shared" si="48"/>
        <v>0</v>
      </c>
      <c r="I164" s="28"/>
      <c r="J164" s="28"/>
      <c r="K164" s="28"/>
      <c r="L164" s="28"/>
      <c r="M164" s="28"/>
      <c r="N164" s="28"/>
      <c r="O164" s="28"/>
      <c r="P164" s="25">
        <f t="shared" si="49"/>
        <v>0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9"/>
    </row>
    <row r="165" spans="1:26" ht="15.95" customHeight="1">
      <c r="A165" s="36" t="s">
        <v>32</v>
      </c>
      <c r="B165" s="28"/>
      <c r="C165" s="25">
        <f t="shared" si="46"/>
        <v>0</v>
      </c>
      <c r="D165" s="25">
        <f t="shared" si="47"/>
        <v>0</v>
      </c>
      <c r="E165" s="28"/>
      <c r="F165" s="28"/>
      <c r="G165" s="28"/>
      <c r="H165" s="25">
        <f t="shared" si="48"/>
        <v>0</v>
      </c>
      <c r="I165" s="28"/>
      <c r="J165" s="28"/>
      <c r="K165" s="28"/>
      <c r="L165" s="28"/>
      <c r="M165" s="28"/>
      <c r="N165" s="28"/>
      <c r="O165" s="28"/>
      <c r="P165" s="25">
        <f t="shared" si="49"/>
        <v>0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9"/>
    </row>
    <row r="166" spans="1:26" ht="15.95" customHeight="1">
      <c r="A166" s="36" t="s">
        <v>131</v>
      </c>
      <c r="B166" s="28"/>
      <c r="C166" s="25">
        <f t="shared" si="46"/>
        <v>0</v>
      </c>
      <c r="D166" s="25">
        <f t="shared" si="47"/>
        <v>0</v>
      </c>
      <c r="E166" s="28"/>
      <c r="F166" s="28"/>
      <c r="G166" s="28"/>
      <c r="H166" s="25">
        <f t="shared" si="48"/>
        <v>0</v>
      </c>
      <c r="I166" s="28"/>
      <c r="J166" s="28"/>
      <c r="K166" s="28"/>
      <c r="L166" s="28"/>
      <c r="M166" s="28"/>
      <c r="N166" s="28"/>
      <c r="O166" s="28"/>
      <c r="P166" s="25">
        <f t="shared" si="49"/>
        <v>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9"/>
    </row>
    <row r="167" spans="1:26" ht="15.95" customHeight="1">
      <c r="A167" s="36" t="s">
        <v>132</v>
      </c>
      <c r="B167" s="28"/>
      <c r="C167" s="25">
        <f t="shared" si="46"/>
        <v>0</v>
      </c>
      <c r="D167" s="25">
        <f t="shared" si="47"/>
        <v>0</v>
      </c>
      <c r="E167" s="28"/>
      <c r="F167" s="28"/>
      <c r="G167" s="28"/>
      <c r="H167" s="25">
        <f t="shared" si="48"/>
        <v>0</v>
      </c>
      <c r="I167" s="28"/>
      <c r="J167" s="28"/>
      <c r="K167" s="28"/>
      <c r="L167" s="28"/>
      <c r="M167" s="28"/>
      <c r="N167" s="28"/>
      <c r="O167" s="28"/>
      <c r="P167" s="25">
        <f t="shared" si="49"/>
        <v>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9"/>
    </row>
    <row r="168" spans="1:26" ht="15.95" customHeight="1">
      <c r="A168" s="36" t="s">
        <v>133</v>
      </c>
      <c r="B168" s="28"/>
      <c r="C168" s="25">
        <f t="shared" si="46"/>
        <v>0</v>
      </c>
      <c r="D168" s="25">
        <f t="shared" si="47"/>
        <v>0</v>
      </c>
      <c r="E168" s="28"/>
      <c r="F168" s="28"/>
      <c r="G168" s="28"/>
      <c r="H168" s="25">
        <f t="shared" si="48"/>
        <v>0</v>
      </c>
      <c r="I168" s="28"/>
      <c r="J168" s="28"/>
      <c r="K168" s="28"/>
      <c r="L168" s="28"/>
      <c r="M168" s="28"/>
      <c r="N168" s="28"/>
      <c r="O168" s="28"/>
      <c r="P168" s="25">
        <f t="shared" si="49"/>
        <v>0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9"/>
    </row>
    <row r="169" spans="1:26" ht="15.95" customHeight="1">
      <c r="A169" s="36" t="s">
        <v>134</v>
      </c>
      <c r="B169" s="28"/>
      <c r="C169" s="25">
        <f t="shared" si="46"/>
        <v>0</v>
      </c>
      <c r="D169" s="25">
        <f t="shared" si="47"/>
        <v>0</v>
      </c>
      <c r="E169" s="28"/>
      <c r="F169" s="28"/>
      <c r="G169" s="28"/>
      <c r="H169" s="25">
        <f t="shared" si="48"/>
        <v>0</v>
      </c>
      <c r="I169" s="28"/>
      <c r="J169" s="28"/>
      <c r="K169" s="28"/>
      <c r="L169" s="28"/>
      <c r="M169" s="28"/>
      <c r="N169" s="28"/>
      <c r="O169" s="28"/>
      <c r="P169" s="25">
        <f t="shared" si="49"/>
        <v>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9"/>
    </row>
    <row r="170" spans="1:26" ht="15.95" customHeight="1">
      <c r="A170" s="36" t="s">
        <v>135</v>
      </c>
      <c r="B170" s="28"/>
      <c r="C170" s="25">
        <f t="shared" si="46"/>
        <v>0</v>
      </c>
      <c r="D170" s="25">
        <f t="shared" si="47"/>
        <v>0</v>
      </c>
      <c r="E170" s="28"/>
      <c r="F170" s="28"/>
      <c r="G170" s="28"/>
      <c r="H170" s="25">
        <f t="shared" si="48"/>
        <v>0</v>
      </c>
      <c r="I170" s="28"/>
      <c r="J170" s="28"/>
      <c r="K170" s="28"/>
      <c r="L170" s="28"/>
      <c r="M170" s="28"/>
      <c r="N170" s="28"/>
      <c r="O170" s="28"/>
      <c r="P170" s="25">
        <f t="shared" si="49"/>
        <v>0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9"/>
    </row>
    <row r="171" spans="1:26" ht="15.95" customHeight="1">
      <c r="A171" s="36" t="s">
        <v>136</v>
      </c>
      <c r="B171" s="28"/>
      <c r="C171" s="25">
        <f t="shared" si="46"/>
        <v>0</v>
      </c>
      <c r="D171" s="25">
        <f t="shared" si="47"/>
        <v>0</v>
      </c>
      <c r="E171" s="28"/>
      <c r="F171" s="28"/>
      <c r="G171" s="28"/>
      <c r="H171" s="25">
        <f t="shared" si="48"/>
        <v>0</v>
      </c>
      <c r="I171" s="28"/>
      <c r="J171" s="28"/>
      <c r="K171" s="28"/>
      <c r="L171" s="28"/>
      <c r="M171" s="28"/>
      <c r="N171" s="28"/>
      <c r="O171" s="28"/>
      <c r="P171" s="25">
        <f t="shared" si="49"/>
        <v>0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9"/>
    </row>
    <row r="172" spans="1:26" ht="15.95" customHeight="1">
      <c r="A172" s="36" t="s">
        <v>75</v>
      </c>
      <c r="B172" s="28"/>
      <c r="C172" s="25">
        <f t="shared" si="46"/>
        <v>0</v>
      </c>
      <c r="D172" s="25">
        <f t="shared" si="47"/>
        <v>0</v>
      </c>
      <c r="E172" s="28"/>
      <c r="F172" s="28"/>
      <c r="G172" s="28"/>
      <c r="H172" s="25">
        <f t="shared" si="48"/>
        <v>0</v>
      </c>
      <c r="I172" s="28"/>
      <c r="J172" s="28"/>
      <c r="K172" s="28"/>
      <c r="L172" s="28"/>
      <c r="M172" s="28"/>
      <c r="N172" s="28"/>
      <c r="O172" s="28"/>
      <c r="P172" s="25">
        <f t="shared" si="49"/>
        <v>0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9"/>
    </row>
    <row r="173" spans="1:26" ht="15.95" customHeight="1">
      <c r="A173" s="36" t="s">
        <v>46</v>
      </c>
      <c r="B173" s="28"/>
      <c r="C173" s="25">
        <f t="shared" si="46"/>
        <v>0</v>
      </c>
      <c r="D173" s="25">
        <f t="shared" si="47"/>
        <v>0</v>
      </c>
      <c r="E173" s="28"/>
      <c r="F173" s="28"/>
      <c r="G173" s="28"/>
      <c r="H173" s="25">
        <f t="shared" si="48"/>
        <v>0</v>
      </c>
      <c r="I173" s="28"/>
      <c r="J173" s="28"/>
      <c r="K173" s="28"/>
      <c r="L173" s="28"/>
      <c r="M173" s="28"/>
      <c r="N173" s="28"/>
      <c r="O173" s="28"/>
      <c r="P173" s="25">
        <f t="shared" si="49"/>
        <v>0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9"/>
    </row>
    <row r="174" spans="1:26" ht="15.95" customHeight="1">
      <c r="A174" s="36" t="s">
        <v>137</v>
      </c>
      <c r="B174" s="28"/>
      <c r="C174" s="25">
        <f t="shared" si="46"/>
        <v>0</v>
      </c>
      <c r="D174" s="25">
        <f t="shared" si="47"/>
        <v>0</v>
      </c>
      <c r="E174" s="28"/>
      <c r="F174" s="28"/>
      <c r="G174" s="28"/>
      <c r="H174" s="25">
        <f t="shared" si="48"/>
        <v>0</v>
      </c>
      <c r="I174" s="28"/>
      <c r="J174" s="28"/>
      <c r="K174" s="28"/>
      <c r="L174" s="28"/>
      <c r="M174" s="28"/>
      <c r="N174" s="28"/>
      <c r="O174" s="28"/>
      <c r="P174" s="25">
        <f t="shared" si="49"/>
        <v>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9"/>
    </row>
    <row r="175" spans="1:26" s="23" customFormat="1" ht="15.95" customHeight="1">
      <c r="A175" s="35" t="s">
        <v>138</v>
      </c>
      <c r="B175" s="25">
        <f t="shared" ref="B175:G175" si="59">SUM(B176:B181)</f>
        <v>0</v>
      </c>
      <c r="C175" s="25">
        <f t="shared" si="46"/>
        <v>0</v>
      </c>
      <c r="D175" s="25">
        <f t="shared" si="47"/>
        <v>0</v>
      </c>
      <c r="E175" s="25">
        <f t="shared" si="59"/>
        <v>0</v>
      </c>
      <c r="F175" s="25">
        <f t="shared" si="59"/>
        <v>0</v>
      </c>
      <c r="G175" s="25">
        <f t="shared" si="59"/>
        <v>0</v>
      </c>
      <c r="H175" s="25">
        <f t="shared" si="48"/>
        <v>0</v>
      </c>
      <c r="I175" s="25">
        <f t="shared" ref="I175:O175" si="60">SUM(I176:I181)</f>
        <v>0</v>
      </c>
      <c r="J175" s="25">
        <f t="shared" si="60"/>
        <v>0</v>
      </c>
      <c r="K175" s="25">
        <f t="shared" si="60"/>
        <v>0</v>
      </c>
      <c r="L175" s="25">
        <f t="shared" si="60"/>
        <v>0</v>
      </c>
      <c r="M175" s="25">
        <f t="shared" si="60"/>
        <v>0</v>
      </c>
      <c r="N175" s="25">
        <f t="shared" si="60"/>
        <v>0</v>
      </c>
      <c r="O175" s="25">
        <f t="shared" si="60"/>
        <v>0</v>
      </c>
      <c r="P175" s="25">
        <f t="shared" si="49"/>
        <v>0</v>
      </c>
      <c r="Q175" s="25">
        <f t="shared" ref="Q175:Z175" si="61">SUM(Q176:Q181)</f>
        <v>0</v>
      </c>
      <c r="R175" s="25">
        <f t="shared" si="61"/>
        <v>0</v>
      </c>
      <c r="S175" s="25">
        <f t="shared" si="61"/>
        <v>0</v>
      </c>
      <c r="T175" s="25">
        <f t="shared" si="61"/>
        <v>0</v>
      </c>
      <c r="U175" s="25">
        <f t="shared" si="61"/>
        <v>0</v>
      </c>
      <c r="V175" s="25">
        <f t="shared" si="61"/>
        <v>0</v>
      </c>
      <c r="W175" s="25">
        <f t="shared" si="61"/>
        <v>0</v>
      </c>
      <c r="X175" s="25">
        <f t="shared" si="61"/>
        <v>0</v>
      </c>
      <c r="Y175" s="25">
        <f t="shared" si="61"/>
        <v>0</v>
      </c>
      <c r="Z175" s="26">
        <f t="shared" si="61"/>
        <v>0</v>
      </c>
    </row>
    <row r="176" spans="1:26" ht="15.95" customHeight="1">
      <c r="A176" s="36" t="s">
        <v>30</v>
      </c>
      <c r="B176" s="28"/>
      <c r="C176" s="25">
        <f t="shared" si="46"/>
        <v>0</v>
      </c>
      <c r="D176" s="25">
        <f t="shared" si="47"/>
        <v>0</v>
      </c>
      <c r="E176" s="28"/>
      <c r="F176" s="28"/>
      <c r="G176" s="28"/>
      <c r="H176" s="25">
        <f t="shared" si="48"/>
        <v>0</v>
      </c>
      <c r="I176" s="28"/>
      <c r="J176" s="28"/>
      <c r="K176" s="28"/>
      <c r="L176" s="28"/>
      <c r="M176" s="28"/>
      <c r="N176" s="28"/>
      <c r="O176" s="28"/>
      <c r="P176" s="25">
        <f t="shared" si="49"/>
        <v>0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9"/>
    </row>
    <row r="177" spans="1:26" ht="15.95" customHeight="1">
      <c r="A177" s="36" t="s">
        <v>31</v>
      </c>
      <c r="B177" s="28"/>
      <c r="C177" s="25">
        <f t="shared" si="46"/>
        <v>0</v>
      </c>
      <c r="D177" s="25">
        <f t="shared" si="47"/>
        <v>0</v>
      </c>
      <c r="E177" s="28"/>
      <c r="F177" s="28"/>
      <c r="G177" s="28"/>
      <c r="H177" s="25">
        <f t="shared" si="48"/>
        <v>0</v>
      </c>
      <c r="I177" s="28"/>
      <c r="J177" s="28"/>
      <c r="K177" s="28"/>
      <c r="L177" s="28"/>
      <c r="M177" s="28"/>
      <c r="N177" s="28"/>
      <c r="O177" s="28"/>
      <c r="P177" s="25">
        <f t="shared" si="49"/>
        <v>0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9"/>
    </row>
    <row r="178" spans="1:26" ht="15.95" customHeight="1">
      <c r="A178" s="36" t="s">
        <v>32</v>
      </c>
      <c r="B178" s="28"/>
      <c r="C178" s="25">
        <f t="shared" si="46"/>
        <v>0</v>
      </c>
      <c r="D178" s="25">
        <f t="shared" si="47"/>
        <v>0</v>
      </c>
      <c r="E178" s="28"/>
      <c r="F178" s="28"/>
      <c r="G178" s="28"/>
      <c r="H178" s="25">
        <f t="shared" si="48"/>
        <v>0</v>
      </c>
      <c r="I178" s="28"/>
      <c r="J178" s="28"/>
      <c r="K178" s="28"/>
      <c r="L178" s="28"/>
      <c r="M178" s="28"/>
      <c r="N178" s="28"/>
      <c r="O178" s="28"/>
      <c r="P178" s="25">
        <f t="shared" si="49"/>
        <v>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9"/>
    </row>
    <row r="179" spans="1:26" ht="15.95" customHeight="1">
      <c r="A179" s="36" t="s">
        <v>139</v>
      </c>
      <c r="B179" s="28"/>
      <c r="C179" s="25">
        <f t="shared" si="46"/>
        <v>0</v>
      </c>
      <c r="D179" s="25">
        <f t="shared" si="47"/>
        <v>0</v>
      </c>
      <c r="E179" s="28"/>
      <c r="F179" s="28"/>
      <c r="G179" s="28"/>
      <c r="H179" s="25">
        <f t="shared" si="48"/>
        <v>0</v>
      </c>
      <c r="I179" s="28"/>
      <c r="J179" s="28"/>
      <c r="K179" s="28"/>
      <c r="L179" s="28"/>
      <c r="M179" s="28"/>
      <c r="N179" s="28"/>
      <c r="O179" s="28"/>
      <c r="P179" s="25">
        <f t="shared" si="49"/>
        <v>0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9"/>
    </row>
    <row r="180" spans="1:26" ht="15.95" customHeight="1">
      <c r="A180" s="36" t="s">
        <v>46</v>
      </c>
      <c r="B180" s="28"/>
      <c r="C180" s="25">
        <f t="shared" si="46"/>
        <v>0</v>
      </c>
      <c r="D180" s="25">
        <f t="shared" si="47"/>
        <v>0</v>
      </c>
      <c r="E180" s="28"/>
      <c r="F180" s="28"/>
      <c r="G180" s="28"/>
      <c r="H180" s="25">
        <f t="shared" si="48"/>
        <v>0</v>
      </c>
      <c r="I180" s="28"/>
      <c r="J180" s="28"/>
      <c r="K180" s="28"/>
      <c r="L180" s="28"/>
      <c r="M180" s="28"/>
      <c r="N180" s="28"/>
      <c r="O180" s="28"/>
      <c r="P180" s="25">
        <f t="shared" si="49"/>
        <v>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9"/>
    </row>
    <row r="181" spans="1:26" ht="15.95" customHeight="1">
      <c r="A181" s="36" t="s">
        <v>140</v>
      </c>
      <c r="B181" s="28"/>
      <c r="C181" s="25">
        <f t="shared" si="46"/>
        <v>0</v>
      </c>
      <c r="D181" s="25">
        <f t="shared" si="47"/>
        <v>0</v>
      </c>
      <c r="E181" s="28"/>
      <c r="F181" s="28"/>
      <c r="G181" s="28"/>
      <c r="H181" s="25">
        <f t="shared" si="48"/>
        <v>0</v>
      </c>
      <c r="I181" s="28"/>
      <c r="J181" s="28"/>
      <c r="K181" s="28"/>
      <c r="L181" s="28"/>
      <c r="M181" s="28"/>
      <c r="N181" s="28"/>
      <c r="O181" s="28"/>
      <c r="P181" s="25">
        <f t="shared" si="49"/>
        <v>0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9"/>
    </row>
    <row r="182" spans="1:26" s="23" customFormat="1" ht="15.95" customHeight="1">
      <c r="A182" s="35" t="s">
        <v>141</v>
      </c>
      <c r="B182" s="25">
        <f t="shared" ref="B182:G182" si="62">SUM(B183:B188)</f>
        <v>0</v>
      </c>
      <c r="C182" s="25">
        <f t="shared" si="46"/>
        <v>0</v>
      </c>
      <c r="D182" s="25">
        <f t="shared" si="47"/>
        <v>0</v>
      </c>
      <c r="E182" s="25">
        <f t="shared" si="62"/>
        <v>0</v>
      </c>
      <c r="F182" s="25">
        <f t="shared" si="62"/>
        <v>0</v>
      </c>
      <c r="G182" s="25">
        <f t="shared" si="62"/>
        <v>0</v>
      </c>
      <c r="H182" s="25">
        <f t="shared" si="48"/>
        <v>0</v>
      </c>
      <c r="I182" s="25">
        <f t="shared" ref="I182:O182" si="63">SUM(I183:I188)</f>
        <v>0</v>
      </c>
      <c r="J182" s="25">
        <f t="shared" si="63"/>
        <v>0</v>
      </c>
      <c r="K182" s="25">
        <f t="shared" si="63"/>
        <v>0</v>
      </c>
      <c r="L182" s="25">
        <f t="shared" si="63"/>
        <v>0</v>
      </c>
      <c r="M182" s="25">
        <f t="shared" si="63"/>
        <v>0</v>
      </c>
      <c r="N182" s="25">
        <f t="shared" si="63"/>
        <v>0</v>
      </c>
      <c r="O182" s="25">
        <f t="shared" si="63"/>
        <v>0</v>
      </c>
      <c r="P182" s="25">
        <f t="shared" si="49"/>
        <v>0</v>
      </c>
      <c r="Q182" s="25">
        <f t="shared" ref="Q182:Z182" si="64">SUM(Q183:Q188)</f>
        <v>0</v>
      </c>
      <c r="R182" s="25">
        <f t="shared" si="64"/>
        <v>0</v>
      </c>
      <c r="S182" s="25">
        <f t="shared" si="64"/>
        <v>0</v>
      </c>
      <c r="T182" s="25">
        <f t="shared" si="64"/>
        <v>0</v>
      </c>
      <c r="U182" s="25">
        <f t="shared" si="64"/>
        <v>0</v>
      </c>
      <c r="V182" s="25">
        <f t="shared" si="64"/>
        <v>0</v>
      </c>
      <c r="W182" s="25">
        <f t="shared" si="64"/>
        <v>0</v>
      </c>
      <c r="X182" s="25">
        <f t="shared" si="64"/>
        <v>0</v>
      </c>
      <c r="Y182" s="25">
        <f t="shared" si="64"/>
        <v>0</v>
      </c>
      <c r="Z182" s="26">
        <f t="shared" si="64"/>
        <v>0</v>
      </c>
    </row>
    <row r="183" spans="1:26" ht="15.95" customHeight="1">
      <c r="A183" s="36" t="s">
        <v>30</v>
      </c>
      <c r="B183" s="28"/>
      <c r="C183" s="25">
        <f t="shared" si="46"/>
        <v>0</v>
      </c>
      <c r="D183" s="25">
        <f t="shared" si="47"/>
        <v>0</v>
      </c>
      <c r="E183" s="28"/>
      <c r="F183" s="28"/>
      <c r="G183" s="28"/>
      <c r="H183" s="25">
        <f t="shared" si="48"/>
        <v>0</v>
      </c>
      <c r="I183" s="28"/>
      <c r="J183" s="28"/>
      <c r="K183" s="28"/>
      <c r="L183" s="28"/>
      <c r="M183" s="28"/>
      <c r="N183" s="28"/>
      <c r="O183" s="28"/>
      <c r="P183" s="25">
        <f t="shared" si="49"/>
        <v>0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9"/>
    </row>
    <row r="184" spans="1:26" ht="15.95" customHeight="1">
      <c r="A184" s="36" t="s">
        <v>31</v>
      </c>
      <c r="B184" s="28"/>
      <c r="C184" s="25">
        <f t="shared" si="46"/>
        <v>0</v>
      </c>
      <c r="D184" s="25">
        <f t="shared" si="47"/>
        <v>0</v>
      </c>
      <c r="E184" s="28"/>
      <c r="F184" s="28"/>
      <c r="G184" s="28"/>
      <c r="H184" s="25">
        <f t="shared" si="48"/>
        <v>0</v>
      </c>
      <c r="I184" s="28"/>
      <c r="J184" s="28"/>
      <c r="K184" s="28"/>
      <c r="L184" s="28"/>
      <c r="M184" s="28"/>
      <c r="N184" s="28"/>
      <c r="O184" s="28"/>
      <c r="P184" s="25">
        <f t="shared" si="49"/>
        <v>0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9"/>
    </row>
    <row r="185" spans="1:26" ht="15.95" customHeight="1">
      <c r="A185" s="36" t="s">
        <v>32</v>
      </c>
      <c r="B185" s="28"/>
      <c r="C185" s="25">
        <f t="shared" si="46"/>
        <v>0</v>
      </c>
      <c r="D185" s="25">
        <f t="shared" si="47"/>
        <v>0</v>
      </c>
      <c r="E185" s="28"/>
      <c r="F185" s="28"/>
      <c r="G185" s="28"/>
      <c r="H185" s="25">
        <f t="shared" si="48"/>
        <v>0</v>
      </c>
      <c r="I185" s="28"/>
      <c r="J185" s="28"/>
      <c r="K185" s="28"/>
      <c r="L185" s="28"/>
      <c r="M185" s="28"/>
      <c r="N185" s="28"/>
      <c r="O185" s="28"/>
      <c r="P185" s="25">
        <f t="shared" si="49"/>
        <v>0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9"/>
    </row>
    <row r="186" spans="1:26" ht="15.95" customHeight="1">
      <c r="A186" s="36" t="s">
        <v>142</v>
      </c>
      <c r="B186" s="28"/>
      <c r="C186" s="25">
        <f t="shared" si="46"/>
        <v>0</v>
      </c>
      <c r="D186" s="25">
        <f t="shared" si="47"/>
        <v>0</v>
      </c>
      <c r="E186" s="28"/>
      <c r="F186" s="28"/>
      <c r="G186" s="28"/>
      <c r="H186" s="25">
        <f t="shared" si="48"/>
        <v>0</v>
      </c>
      <c r="I186" s="28"/>
      <c r="J186" s="28"/>
      <c r="K186" s="28"/>
      <c r="L186" s="28"/>
      <c r="M186" s="28"/>
      <c r="N186" s="28"/>
      <c r="O186" s="28"/>
      <c r="P186" s="25">
        <f t="shared" si="49"/>
        <v>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9"/>
    </row>
    <row r="187" spans="1:26" ht="15.95" customHeight="1">
      <c r="A187" s="36" t="s">
        <v>46</v>
      </c>
      <c r="B187" s="28"/>
      <c r="C187" s="25">
        <f t="shared" si="46"/>
        <v>0</v>
      </c>
      <c r="D187" s="25">
        <f t="shared" si="47"/>
        <v>0</v>
      </c>
      <c r="E187" s="28"/>
      <c r="F187" s="28"/>
      <c r="G187" s="28"/>
      <c r="H187" s="25">
        <f t="shared" si="48"/>
        <v>0</v>
      </c>
      <c r="I187" s="28"/>
      <c r="J187" s="28"/>
      <c r="K187" s="28"/>
      <c r="L187" s="28"/>
      <c r="M187" s="28"/>
      <c r="N187" s="28"/>
      <c r="O187" s="28"/>
      <c r="P187" s="25">
        <f t="shared" si="49"/>
        <v>0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9"/>
    </row>
    <row r="188" spans="1:26" ht="15.95" customHeight="1">
      <c r="A188" s="36" t="s">
        <v>143</v>
      </c>
      <c r="B188" s="28"/>
      <c r="C188" s="25">
        <f t="shared" si="46"/>
        <v>0</v>
      </c>
      <c r="D188" s="25">
        <f t="shared" si="47"/>
        <v>0</v>
      </c>
      <c r="E188" s="28"/>
      <c r="F188" s="28"/>
      <c r="G188" s="28"/>
      <c r="H188" s="25">
        <f t="shared" si="48"/>
        <v>0</v>
      </c>
      <c r="I188" s="28"/>
      <c r="J188" s="28"/>
      <c r="K188" s="28"/>
      <c r="L188" s="28"/>
      <c r="M188" s="28"/>
      <c r="N188" s="28"/>
      <c r="O188" s="28"/>
      <c r="P188" s="25">
        <f t="shared" si="49"/>
        <v>0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9"/>
    </row>
    <row r="189" spans="1:26" s="23" customFormat="1" ht="15.95" customHeight="1">
      <c r="A189" s="35" t="s">
        <v>144</v>
      </c>
      <c r="B189" s="25">
        <f t="shared" ref="B189:G189" si="65">SUM(B190:B197)</f>
        <v>0</v>
      </c>
      <c r="C189" s="25">
        <f t="shared" si="46"/>
        <v>0</v>
      </c>
      <c r="D189" s="25">
        <f t="shared" si="47"/>
        <v>0</v>
      </c>
      <c r="E189" s="25">
        <f t="shared" si="65"/>
        <v>0</v>
      </c>
      <c r="F189" s="25">
        <f t="shared" si="65"/>
        <v>0</v>
      </c>
      <c r="G189" s="25">
        <f t="shared" si="65"/>
        <v>0</v>
      </c>
      <c r="H189" s="25">
        <f t="shared" si="48"/>
        <v>0</v>
      </c>
      <c r="I189" s="25">
        <f t="shared" ref="I189:O189" si="66">SUM(I190:I197)</f>
        <v>0</v>
      </c>
      <c r="J189" s="25">
        <f t="shared" si="66"/>
        <v>0</v>
      </c>
      <c r="K189" s="25">
        <f t="shared" si="66"/>
        <v>0</v>
      </c>
      <c r="L189" s="25">
        <f t="shared" si="66"/>
        <v>0</v>
      </c>
      <c r="M189" s="25">
        <f t="shared" si="66"/>
        <v>0</v>
      </c>
      <c r="N189" s="25">
        <f t="shared" si="66"/>
        <v>0</v>
      </c>
      <c r="O189" s="25">
        <f t="shared" si="66"/>
        <v>0</v>
      </c>
      <c r="P189" s="25">
        <f t="shared" si="49"/>
        <v>0</v>
      </c>
      <c r="Q189" s="25">
        <f t="shared" ref="Q189:Z189" si="67">SUM(Q190:Q197)</f>
        <v>0</v>
      </c>
      <c r="R189" s="25">
        <f t="shared" si="67"/>
        <v>0</v>
      </c>
      <c r="S189" s="25">
        <f t="shared" si="67"/>
        <v>0</v>
      </c>
      <c r="T189" s="25">
        <f t="shared" si="67"/>
        <v>0</v>
      </c>
      <c r="U189" s="25">
        <f t="shared" si="67"/>
        <v>0</v>
      </c>
      <c r="V189" s="25">
        <f t="shared" si="67"/>
        <v>0</v>
      </c>
      <c r="W189" s="25">
        <f t="shared" si="67"/>
        <v>0</v>
      </c>
      <c r="X189" s="25">
        <f t="shared" si="67"/>
        <v>0</v>
      </c>
      <c r="Y189" s="25">
        <f t="shared" si="67"/>
        <v>0</v>
      </c>
      <c r="Z189" s="26">
        <f t="shared" si="67"/>
        <v>0</v>
      </c>
    </row>
    <row r="190" spans="1:26" ht="15.95" customHeight="1">
      <c r="A190" s="36" t="s">
        <v>30</v>
      </c>
      <c r="B190" s="28"/>
      <c r="C190" s="25">
        <f t="shared" si="46"/>
        <v>0</v>
      </c>
      <c r="D190" s="25">
        <f t="shared" si="47"/>
        <v>0</v>
      </c>
      <c r="E190" s="28"/>
      <c r="F190" s="28"/>
      <c r="G190" s="28"/>
      <c r="H190" s="25">
        <f t="shared" si="48"/>
        <v>0</v>
      </c>
      <c r="I190" s="28"/>
      <c r="J190" s="28"/>
      <c r="K190" s="28"/>
      <c r="L190" s="28"/>
      <c r="M190" s="28"/>
      <c r="N190" s="28"/>
      <c r="O190" s="28"/>
      <c r="P190" s="25">
        <f t="shared" si="49"/>
        <v>0</v>
      </c>
      <c r="Q190" s="28"/>
      <c r="R190" s="28"/>
      <c r="S190" s="28"/>
      <c r="T190" s="28"/>
      <c r="U190" s="28"/>
      <c r="V190" s="28"/>
      <c r="W190" s="28"/>
      <c r="X190" s="28"/>
      <c r="Y190" s="28"/>
      <c r="Z190" s="29"/>
    </row>
    <row r="191" spans="1:26" ht="15.95" customHeight="1">
      <c r="A191" s="36" t="s">
        <v>31</v>
      </c>
      <c r="B191" s="28"/>
      <c r="C191" s="25">
        <f t="shared" si="46"/>
        <v>0</v>
      </c>
      <c r="D191" s="25">
        <f t="shared" si="47"/>
        <v>0</v>
      </c>
      <c r="E191" s="28"/>
      <c r="F191" s="28"/>
      <c r="G191" s="28"/>
      <c r="H191" s="25">
        <f t="shared" si="48"/>
        <v>0</v>
      </c>
      <c r="I191" s="28"/>
      <c r="J191" s="28"/>
      <c r="K191" s="28"/>
      <c r="L191" s="28"/>
      <c r="M191" s="28"/>
      <c r="N191" s="28"/>
      <c r="O191" s="28"/>
      <c r="P191" s="25">
        <f t="shared" si="49"/>
        <v>0</v>
      </c>
      <c r="Q191" s="28"/>
      <c r="R191" s="28"/>
      <c r="S191" s="28"/>
      <c r="T191" s="28"/>
      <c r="U191" s="28"/>
      <c r="V191" s="28"/>
      <c r="W191" s="28"/>
      <c r="X191" s="28"/>
      <c r="Y191" s="28"/>
      <c r="Z191" s="29"/>
    </row>
    <row r="192" spans="1:26" ht="15.95" customHeight="1">
      <c r="A192" s="36" t="s">
        <v>32</v>
      </c>
      <c r="B192" s="28"/>
      <c r="C192" s="25">
        <f t="shared" si="46"/>
        <v>0</v>
      </c>
      <c r="D192" s="25">
        <f t="shared" si="47"/>
        <v>0</v>
      </c>
      <c r="E192" s="28"/>
      <c r="F192" s="28"/>
      <c r="G192" s="28"/>
      <c r="H192" s="25">
        <f t="shared" si="48"/>
        <v>0</v>
      </c>
      <c r="I192" s="28"/>
      <c r="J192" s="28"/>
      <c r="K192" s="28"/>
      <c r="L192" s="28"/>
      <c r="M192" s="28"/>
      <c r="N192" s="28"/>
      <c r="O192" s="28"/>
      <c r="P192" s="25">
        <f t="shared" si="49"/>
        <v>0</v>
      </c>
      <c r="Q192" s="28"/>
      <c r="R192" s="28"/>
      <c r="S192" s="28"/>
      <c r="T192" s="28"/>
      <c r="U192" s="28"/>
      <c r="V192" s="28"/>
      <c r="W192" s="28"/>
      <c r="X192" s="28"/>
      <c r="Y192" s="28"/>
      <c r="Z192" s="29"/>
    </row>
    <row r="193" spans="1:26" ht="15.95" customHeight="1">
      <c r="A193" s="36" t="s">
        <v>145</v>
      </c>
      <c r="B193" s="28"/>
      <c r="C193" s="25">
        <f t="shared" si="46"/>
        <v>0</v>
      </c>
      <c r="D193" s="25">
        <f t="shared" si="47"/>
        <v>0</v>
      </c>
      <c r="E193" s="28"/>
      <c r="F193" s="28"/>
      <c r="G193" s="28"/>
      <c r="H193" s="25">
        <f t="shared" si="48"/>
        <v>0</v>
      </c>
      <c r="I193" s="28"/>
      <c r="J193" s="28"/>
      <c r="K193" s="28"/>
      <c r="L193" s="28"/>
      <c r="M193" s="28"/>
      <c r="N193" s="28"/>
      <c r="O193" s="28"/>
      <c r="P193" s="25">
        <f t="shared" si="49"/>
        <v>0</v>
      </c>
      <c r="Q193" s="28"/>
      <c r="R193" s="28"/>
      <c r="S193" s="28"/>
      <c r="T193" s="28"/>
      <c r="U193" s="28"/>
      <c r="V193" s="28"/>
      <c r="W193" s="28"/>
      <c r="X193" s="28"/>
      <c r="Y193" s="28"/>
      <c r="Z193" s="29"/>
    </row>
    <row r="194" spans="1:26" ht="15.95" customHeight="1">
      <c r="A194" s="36" t="s">
        <v>146</v>
      </c>
      <c r="B194" s="28"/>
      <c r="C194" s="25">
        <f t="shared" si="46"/>
        <v>0</v>
      </c>
      <c r="D194" s="25">
        <f t="shared" si="47"/>
        <v>0</v>
      </c>
      <c r="E194" s="28"/>
      <c r="F194" s="28"/>
      <c r="G194" s="28"/>
      <c r="H194" s="25">
        <f t="shared" si="48"/>
        <v>0</v>
      </c>
      <c r="I194" s="28"/>
      <c r="J194" s="28"/>
      <c r="K194" s="28"/>
      <c r="L194" s="28"/>
      <c r="M194" s="28"/>
      <c r="N194" s="28"/>
      <c r="O194" s="28"/>
      <c r="P194" s="25">
        <f t="shared" si="49"/>
        <v>0</v>
      </c>
      <c r="Q194" s="28"/>
      <c r="R194" s="28"/>
      <c r="S194" s="28"/>
      <c r="T194" s="28"/>
      <c r="U194" s="28"/>
      <c r="V194" s="28"/>
      <c r="W194" s="28"/>
      <c r="X194" s="28"/>
      <c r="Y194" s="28"/>
      <c r="Z194" s="29"/>
    </row>
    <row r="195" spans="1:26" ht="15.95" customHeight="1">
      <c r="A195" s="36" t="s">
        <v>147</v>
      </c>
      <c r="B195" s="28"/>
      <c r="C195" s="25">
        <f t="shared" si="46"/>
        <v>0</v>
      </c>
      <c r="D195" s="25">
        <f t="shared" si="47"/>
        <v>0</v>
      </c>
      <c r="E195" s="28"/>
      <c r="F195" s="28"/>
      <c r="G195" s="28"/>
      <c r="H195" s="25">
        <f t="shared" si="48"/>
        <v>0</v>
      </c>
      <c r="I195" s="28"/>
      <c r="J195" s="28"/>
      <c r="K195" s="28"/>
      <c r="L195" s="28"/>
      <c r="M195" s="28"/>
      <c r="N195" s="28"/>
      <c r="O195" s="28"/>
      <c r="P195" s="25">
        <f t="shared" si="49"/>
        <v>0</v>
      </c>
      <c r="Q195" s="28"/>
      <c r="R195" s="28"/>
      <c r="S195" s="28"/>
      <c r="T195" s="28"/>
      <c r="U195" s="28"/>
      <c r="V195" s="28"/>
      <c r="W195" s="28"/>
      <c r="X195" s="28"/>
      <c r="Y195" s="28"/>
      <c r="Z195" s="29"/>
    </row>
    <row r="196" spans="1:26" ht="15.95" customHeight="1">
      <c r="A196" s="36" t="s">
        <v>46</v>
      </c>
      <c r="B196" s="38"/>
      <c r="C196" s="25">
        <f t="shared" si="46"/>
        <v>0</v>
      </c>
      <c r="D196" s="25">
        <f t="shared" si="47"/>
        <v>0</v>
      </c>
      <c r="E196" s="38"/>
      <c r="F196" s="38"/>
      <c r="G196" s="38"/>
      <c r="H196" s="25">
        <f t="shared" si="48"/>
        <v>0</v>
      </c>
      <c r="I196" s="38"/>
      <c r="J196" s="38"/>
      <c r="K196" s="38"/>
      <c r="L196" s="38"/>
      <c r="M196" s="38"/>
      <c r="N196" s="38"/>
      <c r="O196" s="38"/>
      <c r="P196" s="25">
        <f t="shared" si="49"/>
        <v>0</v>
      </c>
      <c r="Q196" s="38"/>
      <c r="R196" s="38"/>
      <c r="S196" s="38"/>
      <c r="T196" s="38"/>
      <c r="U196" s="38"/>
      <c r="V196" s="38"/>
      <c r="W196" s="38"/>
      <c r="X196" s="38"/>
      <c r="Y196" s="38"/>
      <c r="Z196" s="39"/>
    </row>
    <row r="197" spans="1:26" ht="15.95" customHeight="1">
      <c r="A197" s="36" t="s">
        <v>148</v>
      </c>
      <c r="B197" s="38"/>
      <c r="C197" s="25">
        <f t="shared" si="46"/>
        <v>0</v>
      </c>
      <c r="D197" s="25">
        <f t="shared" si="47"/>
        <v>0</v>
      </c>
      <c r="E197" s="38"/>
      <c r="F197" s="38"/>
      <c r="G197" s="38"/>
      <c r="H197" s="25">
        <f t="shared" si="48"/>
        <v>0</v>
      </c>
      <c r="I197" s="38"/>
      <c r="J197" s="38"/>
      <c r="K197" s="38"/>
      <c r="L197" s="38"/>
      <c r="M197" s="38"/>
      <c r="N197" s="38"/>
      <c r="O197" s="38"/>
      <c r="P197" s="25">
        <f t="shared" si="49"/>
        <v>0</v>
      </c>
      <c r="Q197" s="38"/>
      <c r="R197" s="38"/>
      <c r="S197" s="38"/>
      <c r="T197" s="38"/>
      <c r="U197" s="38"/>
      <c r="V197" s="38"/>
      <c r="W197" s="38"/>
      <c r="X197" s="38"/>
      <c r="Y197" s="38"/>
      <c r="Z197" s="39"/>
    </row>
    <row r="198" spans="1:26" s="23" customFormat="1" ht="15.95" customHeight="1">
      <c r="A198" s="35" t="s">
        <v>149</v>
      </c>
      <c r="B198" s="40">
        <f t="shared" ref="B198:G198" si="68">SUM(B199:B203)</f>
        <v>0</v>
      </c>
      <c r="C198" s="25">
        <f t="shared" si="46"/>
        <v>0</v>
      </c>
      <c r="D198" s="25">
        <f t="shared" si="47"/>
        <v>0</v>
      </c>
      <c r="E198" s="40">
        <f t="shared" si="68"/>
        <v>0</v>
      </c>
      <c r="F198" s="40">
        <f t="shared" si="68"/>
        <v>0</v>
      </c>
      <c r="G198" s="40">
        <f t="shared" si="68"/>
        <v>0</v>
      </c>
      <c r="H198" s="25">
        <f t="shared" si="48"/>
        <v>0</v>
      </c>
      <c r="I198" s="40">
        <f t="shared" ref="I198:O198" si="69">SUM(I199:I203)</f>
        <v>0</v>
      </c>
      <c r="J198" s="40">
        <f t="shared" si="69"/>
        <v>0</v>
      </c>
      <c r="K198" s="40">
        <f t="shared" si="69"/>
        <v>0</v>
      </c>
      <c r="L198" s="40">
        <f t="shared" si="69"/>
        <v>0</v>
      </c>
      <c r="M198" s="40">
        <f t="shared" si="69"/>
        <v>0</v>
      </c>
      <c r="N198" s="40">
        <f t="shared" si="69"/>
        <v>0</v>
      </c>
      <c r="O198" s="40">
        <f t="shared" si="69"/>
        <v>0</v>
      </c>
      <c r="P198" s="25">
        <f t="shared" si="49"/>
        <v>0</v>
      </c>
      <c r="Q198" s="40">
        <f t="shared" ref="Q198:Z198" si="70">SUM(Q199:Q203)</f>
        <v>0</v>
      </c>
      <c r="R198" s="40">
        <f t="shared" si="70"/>
        <v>0</v>
      </c>
      <c r="S198" s="40">
        <f t="shared" si="70"/>
        <v>0</v>
      </c>
      <c r="T198" s="40">
        <f t="shared" si="70"/>
        <v>0</v>
      </c>
      <c r="U198" s="40">
        <f t="shared" si="70"/>
        <v>0</v>
      </c>
      <c r="V198" s="40">
        <f t="shared" si="70"/>
        <v>0</v>
      </c>
      <c r="W198" s="40">
        <f t="shared" si="70"/>
        <v>0</v>
      </c>
      <c r="X198" s="40">
        <f t="shared" si="70"/>
        <v>0</v>
      </c>
      <c r="Y198" s="40">
        <f t="shared" si="70"/>
        <v>0</v>
      </c>
      <c r="Z198" s="41">
        <f t="shared" si="70"/>
        <v>0</v>
      </c>
    </row>
    <row r="199" spans="1:26" ht="15.95" customHeight="1">
      <c r="A199" s="36" t="s">
        <v>30</v>
      </c>
      <c r="B199" s="38"/>
      <c r="C199" s="25">
        <f t="shared" ref="C199:C262" si="71">D199+H199+P199+Y199+Z199</f>
        <v>0</v>
      </c>
      <c r="D199" s="25">
        <f t="shared" ref="D199:D262" si="72">SUM(E199:G199)</f>
        <v>0</v>
      </c>
      <c r="E199" s="38"/>
      <c r="F199" s="38"/>
      <c r="G199" s="38"/>
      <c r="H199" s="25">
        <f t="shared" ref="H199:H262" si="73">SUM(I199:O199)</f>
        <v>0</v>
      </c>
      <c r="I199" s="38"/>
      <c r="J199" s="38"/>
      <c r="K199" s="38"/>
      <c r="L199" s="38"/>
      <c r="M199" s="38"/>
      <c r="N199" s="38"/>
      <c r="O199" s="38"/>
      <c r="P199" s="25">
        <f t="shared" ref="P199:P262" si="74">SUM(Q199:X199)</f>
        <v>0</v>
      </c>
      <c r="Q199" s="38"/>
      <c r="R199" s="38"/>
      <c r="S199" s="38"/>
      <c r="T199" s="38"/>
      <c r="U199" s="38"/>
      <c r="V199" s="38"/>
      <c r="W199" s="38"/>
      <c r="X199" s="38"/>
      <c r="Y199" s="38"/>
      <c r="Z199" s="39"/>
    </row>
    <row r="200" spans="1:26" ht="15.95" customHeight="1">
      <c r="A200" s="36" t="s">
        <v>31</v>
      </c>
      <c r="B200" s="38"/>
      <c r="C200" s="25">
        <f t="shared" si="71"/>
        <v>0</v>
      </c>
      <c r="D200" s="25">
        <f t="shared" si="72"/>
        <v>0</v>
      </c>
      <c r="E200" s="38"/>
      <c r="F200" s="38"/>
      <c r="G200" s="38"/>
      <c r="H200" s="25">
        <f t="shared" si="73"/>
        <v>0</v>
      </c>
      <c r="I200" s="38"/>
      <c r="J200" s="38"/>
      <c r="K200" s="38"/>
      <c r="L200" s="38"/>
      <c r="M200" s="38"/>
      <c r="N200" s="38"/>
      <c r="O200" s="38"/>
      <c r="P200" s="25">
        <f t="shared" si="74"/>
        <v>0</v>
      </c>
      <c r="Q200" s="38"/>
      <c r="R200" s="38"/>
      <c r="S200" s="38"/>
      <c r="T200" s="38"/>
      <c r="U200" s="38"/>
      <c r="V200" s="38"/>
      <c r="W200" s="38"/>
      <c r="X200" s="38"/>
      <c r="Y200" s="38"/>
      <c r="Z200" s="39"/>
    </row>
    <row r="201" spans="1:26" ht="15.95" customHeight="1">
      <c r="A201" s="36" t="s">
        <v>32</v>
      </c>
      <c r="B201" s="38"/>
      <c r="C201" s="25">
        <f t="shared" si="71"/>
        <v>0</v>
      </c>
      <c r="D201" s="25">
        <f t="shared" si="72"/>
        <v>0</v>
      </c>
      <c r="E201" s="38"/>
      <c r="F201" s="38"/>
      <c r="G201" s="38"/>
      <c r="H201" s="25">
        <f t="shared" si="73"/>
        <v>0</v>
      </c>
      <c r="I201" s="38"/>
      <c r="J201" s="38"/>
      <c r="K201" s="38"/>
      <c r="L201" s="38"/>
      <c r="M201" s="38"/>
      <c r="N201" s="38"/>
      <c r="O201" s="38"/>
      <c r="P201" s="25">
        <f t="shared" si="74"/>
        <v>0</v>
      </c>
      <c r="Q201" s="38"/>
      <c r="R201" s="38"/>
      <c r="S201" s="38"/>
      <c r="T201" s="38"/>
      <c r="U201" s="38"/>
      <c r="V201" s="38"/>
      <c r="W201" s="38"/>
      <c r="X201" s="38"/>
      <c r="Y201" s="38"/>
      <c r="Z201" s="39"/>
    </row>
    <row r="202" spans="1:26" ht="15.95" customHeight="1">
      <c r="A202" s="36" t="s">
        <v>150</v>
      </c>
      <c r="B202" s="38"/>
      <c r="C202" s="25">
        <f t="shared" si="71"/>
        <v>0</v>
      </c>
      <c r="D202" s="25">
        <f t="shared" si="72"/>
        <v>0</v>
      </c>
      <c r="E202" s="38"/>
      <c r="F202" s="38"/>
      <c r="G202" s="38"/>
      <c r="H202" s="25">
        <f t="shared" si="73"/>
        <v>0</v>
      </c>
      <c r="I202" s="38"/>
      <c r="J202" s="38"/>
      <c r="K202" s="38"/>
      <c r="L202" s="38"/>
      <c r="M202" s="38"/>
      <c r="N202" s="38"/>
      <c r="O202" s="38"/>
      <c r="P202" s="25">
        <f t="shared" si="74"/>
        <v>0</v>
      </c>
      <c r="Q202" s="38"/>
      <c r="R202" s="38"/>
      <c r="S202" s="38"/>
      <c r="T202" s="38"/>
      <c r="U202" s="38"/>
      <c r="V202" s="38"/>
      <c r="W202" s="38"/>
      <c r="X202" s="38"/>
      <c r="Y202" s="38"/>
      <c r="Z202" s="39"/>
    </row>
    <row r="203" spans="1:26" ht="15.95" customHeight="1">
      <c r="A203" s="36" t="s">
        <v>151</v>
      </c>
      <c r="B203" s="38"/>
      <c r="C203" s="25">
        <f t="shared" si="71"/>
        <v>0</v>
      </c>
      <c r="D203" s="25">
        <f t="shared" si="72"/>
        <v>0</v>
      </c>
      <c r="E203" s="38"/>
      <c r="F203" s="38"/>
      <c r="G203" s="38"/>
      <c r="H203" s="25">
        <f t="shared" si="73"/>
        <v>0</v>
      </c>
      <c r="I203" s="38"/>
      <c r="J203" s="38"/>
      <c r="K203" s="38"/>
      <c r="L203" s="38"/>
      <c r="M203" s="38"/>
      <c r="N203" s="38"/>
      <c r="O203" s="38"/>
      <c r="P203" s="25">
        <f t="shared" si="74"/>
        <v>0</v>
      </c>
      <c r="Q203" s="38"/>
      <c r="R203" s="38"/>
      <c r="S203" s="38"/>
      <c r="T203" s="38"/>
      <c r="U203" s="38"/>
      <c r="V203" s="38"/>
      <c r="W203" s="38"/>
      <c r="X203" s="38"/>
      <c r="Y203" s="38"/>
      <c r="Z203" s="39"/>
    </row>
    <row r="204" spans="1:26" s="23" customFormat="1" ht="15.95" customHeight="1">
      <c r="A204" s="35" t="s">
        <v>152</v>
      </c>
      <c r="B204" s="40">
        <f t="shared" ref="B204:G204" si="75">SUM(B205:B210)</f>
        <v>0</v>
      </c>
      <c r="C204" s="25">
        <f t="shared" si="71"/>
        <v>0</v>
      </c>
      <c r="D204" s="25">
        <f t="shared" si="72"/>
        <v>0</v>
      </c>
      <c r="E204" s="40">
        <f t="shared" si="75"/>
        <v>0</v>
      </c>
      <c r="F204" s="40">
        <f t="shared" si="75"/>
        <v>0</v>
      </c>
      <c r="G204" s="40">
        <f t="shared" si="75"/>
        <v>0</v>
      </c>
      <c r="H204" s="25">
        <f t="shared" si="73"/>
        <v>0</v>
      </c>
      <c r="I204" s="40">
        <f t="shared" ref="I204:O204" si="76">SUM(I205:I210)</f>
        <v>0</v>
      </c>
      <c r="J204" s="40">
        <f t="shared" si="76"/>
        <v>0</v>
      </c>
      <c r="K204" s="40">
        <f t="shared" si="76"/>
        <v>0</v>
      </c>
      <c r="L204" s="40">
        <f t="shared" si="76"/>
        <v>0</v>
      </c>
      <c r="M204" s="40">
        <f t="shared" si="76"/>
        <v>0</v>
      </c>
      <c r="N204" s="40">
        <f t="shared" si="76"/>
        <v>0</v>
      </c>
      <c r="O204" s="40">
        <f t="shared" si="76"/>
        <v>0</v>
      </c>
      <c r="P204" s="25">
        <f t="shared" si="74"/>
        <v>0</v>
      </c>
      <c r="Q204" s="40">
        <f t="shared" ref="Q204:Z204" si="77">SUM(Q205:Q210)</f>
        <v>0</v>
      </c>
      <c r="R204" s="40">
        <f t="shared" si="77"/>
        <v>0</v>
      </c>
      <c r="S204" s="40">
        <f t="shared" si="77"/>
        <v>0</v>
      </c>
      <c r="T204" s="40">
        <f t="shared" si="77"/>
        <v>0</v>
      </c>
      <c r="U204" s="40">
        <f t="shared" si="77"/>
        <v>0</v>
      </c>
      <c r="V204" s="40">
        <f t="shared" si="77"/>
        <v>0</v>
      </c>
      <c r="W204" s="40">
        <f t="shared" si="77"/>
        <v>0</v>
      </c>
      <c r="X204" s="40">
        <f t="shared" si="77"/>
        <v>0</v>
      </c>
      <c r="Y204" s="40">
        <f t="shared" si="77"/>
        <v>0</v>
      </c>
      <c r="Z204" s="41">
        <f t="shared" si="77"/>
        <v>0</v>
      </c>
    </row>
    <row r="205" spans="1:26" ht="15.95" customHeight="1">
      <c r="A205" s="36" t="s">
        <v>30</v>
      </c>
      <c r="B205" s="38"/>
      <c r="C205" s="25">
        <f t="shared" si="71"/>
        <v>0</v>
      </c>
      <c r="D205" s="25">
        <f t="shared" si="72"/>
        <v>0</v>
      </c>
      <c r="E205" s="38"/>
      <c r="F205" s="38"/>
      <c r="G205" s="38"/>
      <c r="H205" s="25">
        <f t="shared" si="73"/>
        <v>0</v>
      </c>
      <c r="I205" s="38"/>
      <c r="J205" s="38"/>
      <c r="K205" s="38"/>
      <c r="L205" s="38"/>
      <c r="M205" s="38"/>
      <c r="N205" s="38"/>
      <c r="O205" s="38"/>
      <c r="P205" s="25">
        <f t="shared" si="74"/>
        <v>0</v>
      </c>
      <c r="Q205" s="38"/>
      <c r="R205" s="38"/>
      <c r="S205" s="38"/>
      <c r="T205" s="38"/>
      <c r="U205" s="38"/>
      <c r="V205" s="38"/>
      <c r="W205" s="38"/>
      <c r="X205" s="38"/>
      <c r="Y205" s="38"/>
      <c r="Z205" s="39"/>
    </row>
    <row r="206" spans="1:26" ht="15.95" customHeight="1">
      <c r="A206" s="36" t="s">
        <v>31</v>
      </c>
      <c r="B206" s="38"/>
      <c r="C206" s="25">
        <f t="shared" si="71"/>
        <v>0</v>
      </c>
      <c r="D206" s="25">
        <f t="shared" si="72"/>
        <v>0</v>
      </c>
      <c r="E206" s="38"/>
      <c r="F206" s="38"/>
      <c r="G206" s="38"/>
      <c r="H206" s="25">
        <f t="shared" si="73"/>
        <v>0</v>
      </c>
      <c r="I206" s="38"/>
      <c r="J206" s="38"/>
      <c r="K206" s="38"/>
      <c r="L206" s="38"/>
      <c r="M206" s="38"/>
      <c r="N206" s="38"/>
      <c r="O206" s="38"/>
      <c r="P206" s="25">
        <f t="shared" si="74"/>
        <v>0</v>
      </c>
      <c r="Q206" s="38"/>
      <c r="R206" s="38"/>
      <c r="S206" s="38"/>
      <c r="T206" s="38"/>
      <c r="U206" s="38"/>
      <c r="V206" s="38"/>
      <c r="W206" s="38"/>
      <c r="X206" s="38"/>
      <c r="Y206" s="38"/>
      <c r="Z206" s="39"/>
    </row>
    <row r="207" spans="1:26" ht="15.95" customHeight="1">
      <c r="A207" s="36" t="s">
        <v>32</v>
      </c>
      <c r="B207" s="38"/>
      <c r="C207" s="25">
        <f t="shared" si="71"/>
        <v>0</v>
      </c>
      <c r="D207" s="25">
        <f t="shared" si="72"/>
        <v>0</v>
      </c>
      <c r="E207" s="38"/>
      <c r="F207" s="38"/>
      <c r="G207" s="38"/>
      <c r="H207" s="25">
        <f t="shared" si="73"/>
        <v>0</v>
      </c>
      <c r="I207" s="38"/>
      <c r="J207" s="38"/>
      <c r="K207" s="38"/>
      <c r="L207" s="38"/>
      <c r="M207" s="38"/>
      <c r="N207" s="38"/>
      <c r="O207" s="38"/>
      <c r="P207" s="25">
        <f t="shared" si="74"/>
        <v>0</v>
      </c>
      <c r="Q207" s="38"/>
      <c r="R207" s="38"/>
      <c r="S207" s="38"/>
      <c r="T207" s="38"/>
      <c r="U207" s="38"/>
      <c r="V207" s="38"/>
      <c r="W207" s="38"/>
      <c r="X207" s="38"/>
      <c r="Y207" s="38"/>
      <c r="Z207" s="39"/>
    </row>
    <row r="208" spans="1:26" ht="15.95" customHeight="1">
      <c r="A208" s="36" t="s">
        <v>45</v>
      </c>
      <c r="B208" s="38"/>
      <c r="C208" s="25">
        <f t="shared" si="71"/>
        <v>0</v>
      </c>
      <c r="D208" s="25">
        <f t="shared" si="72"/>
        <v>0</v>
      </c>
      <c r="E208" s="38"/>
      <c r="F208" s="38"/>
      <c r="G208" s="38"/>
      <c r="H208" s="25">
        <f t="shared" si="73"/>
        <v>0</v>
      </c>
      <c r="I208" s="38"/>
      <c r="J208" s="38"/>
      <c r="K208" s="38"/>
      <c r="L208" s="38"/>
      <c r="M208" s="38"/>
      <c r="N208" s="38"/>
      <c r="O208" s="38"/>
      <c r="P208" s="25">
        <f t="shared" si="74"/>
        <v>0</v>
      </c>
      <c r="Q208" s="38"/>
      <c r="R208" s="38"/>
      <c r="S208" s="38"/>
      <c r="T208" s="38"/>
      <c r="U208" s="38"/>
      <c r="V208" s="38"/>
      <c r="W208" s="38"/>
      <c r="X208" s="38"/>
      <c r="Y208" s="38"/>
      <c r="Z208" s="39"/>
    </row>
    <row r="209" spans="1:26" ht="15.95" customHeight="1">
      <c r="A209" s="36" t="s">
        <v>46</v>
      </c>
      <c r="B209" s="38"/>
      <c r="C209" s="25">
        <f t="shared" si="71"/>
        <v>0</v>
      </c>
      <c r="D209" s="25">
        <f t="shared" si="72"/>
        <v>0</v>
      </c>
      <c r="E209" s="38"/>
      <c r="F209" s="38"/>
      <c r="G209" s="38"/>
      <c r="H209" s="25">
        <f t="shared" si="73"/>
        <v>0</v>
      </c>
      <c r="I209" s="38"/>
      <c r="J209" s="38"/>
      <c r="K209" s="38"/>
      <c r="L209" s="38"/>
      <c r="M209" s="38"/>
      <c r="N209" s="38"/>
      <c r="O209" s="38"/>
      <c r="P209" s="25">
        <f t="shared" si="74"/>
        <v>0</v>
      </c>
      <c r="Q209" s="38"/>
      <c r="R209" s="38"/>
      <c r="S209" s="38"/>
      <c r="T209" s="38"/>
      <c r="U209" s="38"/>
      <c r="V209" s="38"/>
      <c r="W209" s="38"/>
      <c r="X209" s="38"/>
      <c r="Y209" s="38"/>
      <c r="Z209" s="39"/>
    </row>
    <row r="210" spans="1:26" ht="15.95" customHeight="1">
      <c r="A210" s="36" t="s">
        <v>153</v>
      </c>
      <c r="B210" s="38"/>
      <c r="C210" s="25">
        <f t="shared" si="71"/>
        <v>0</v>
      </c>
      <c r="D210" s="25">
        <f t="shared" si="72"/>
        <v>0</v>
      </c>
      <c r="E210" s="38"/>
      <c r="F210" s="38"/>
      <c r="G210" s="38"/>
      <c r="H210" s="25">
        <f t="shared" si="73"/>
        <v>0</v>
      </c>
      <c r="I210" s="38"/>
      <c r="J210" s="38"/>
      <c r="K210" s="38"/>
      <c r="L210" s="38"/>
      <c r="M210" s="38"/>
      <c r="N210" s="38"/>
      <c r="O210" s="38"/>
      <c r="P210" s="25">
        <f t="shared" si="74"/>
        <v>0</v>
      </c>
      <c r="Q210" s="38"/>
      <c r="R210" s="38"/>
      <c r="S210" s="38"/>
      <c r="T210" s="38"/>
      <c r="U210" s="38"/>
      <c r="V210" s="38"/>
      <c r="W210" s="38"/>
      <c r="X210" s="38"/>
      <c r="Y210" s="38"/>
      <c r="Z210" s="39"/>
    </row>
    <row r="211" spans="1:26" s="23" customFormat="1" ht="15.95" customHeight="1">
      <c r="A211" s="35" t="s">
        <v>154</v>
      </c>
      <c r="B211" s="40">
        <f t="shared" ref="B211:G211" si="78">SUM(B212:B218)</f>
        <v>0</v>
      </c>
      <c r="C211" s="25">
        <f t="shared" si="71"/>
        <v>220524</v>
      </c>
      <c r="D211" s="25">
        <f t="shared" si="72"/>
        <v>204324</v>
      </c>
      <c r="E211" s="40">
        <f t="shared" si="78"/>
        <v>204324</v>
      </c>
      <c r="F211" s="40">
        <f t="shared" si="78"/>
        <v>0</v>
      </c>
      <c r="G211" s="40">
        <f t="shared" si="78"/>
        <v>0</v>
      </c>
      <c r="H211" s="25">
        <f t="shared" si="73"/>
        <v>0</v>
      </c>
      <c r="I211" s="40">
        <f t="shared" ref="I211:O211" si="79">SUM(I212:I218)</f>
        <v>0</v>
      </c>
      <c r="J211" s="40">
        <f t="shared" si="79"/>
        <v>0</v>
      </c>
      <c r="K211" s="40">
        <f t="shared" si="79"/>
        <v>0</v>
      </c>
      <c r="L211" s="40">
        <f t="shared" si="79"/>
        <v>0</v>
      </c>
      <c r="M211" s="40">
        <f t="shared" si="79"/>
        <v>0</v>
      </c>
      <c r="N211" s="40">
        <f t="shared" si="79"/>
        <v>0</v>
      </c>
      <c r="O211" s="40">
        <f t="shared" si="79"/>
        <v>0</v>
      </c>
      <c r="P211" s="25">
        <f t="shared" si="74"/>
        <v>16200</v>
      </c>
      <c r="Q211" s="40">
        <f t="shared" ref="Q211:Z211" si="80">SUM(Q212:Q218)</f>
        <v>0</v>
      </c>
      <c r="R211" s="40">
        <f t="shared" si="80"/>
        <v>0</v>
      </c>
      <c r="S211" s="40">
        <f t="shared" si="80"/>
        <v>0</v>
      </c>
      <c r="T211" s="40">
        <f t="shared" si="80"/>
        <v>0</v>
      </c>
      <c r="U211" s="40">
        <f t="shared" si="80"/>
        <v>0</v>
      </c>
      <c r="V211" s="40">
        <f t="shared" si="80"/>
        <v>0</v>
      </c>
      <c r="W211" s="40">
        <f t="shared" si="80"/>
        <v>0</v>
      </c>
      <c r="X211" s="40">
        <f t="shared" si="80"/>
        <v>16200</v>
      </c>
      <c r="Y211" s="40">
        <f t="shared" si="80"/>
        <v>0</v>
      </c>
      <c r="Z211" s="41">
        <f t="shared" si="80"/>
        <v>0</v>
      </c>
    </row>
    <row r="212" spans="1:26" ht="15.95" customHeight="1">
      <c r="A212" s="36" t="s">
        <v>30</v>
      </c>
      <c r="B212" s="38"/>
      <c r="C212" s="25">
        <f t="shared" si="71"/>
        <v>220524</v>
      </c>
      <c r="D212" s="25">
        <f t="shared" si="72"/>
        <v>204324</v>
      </c>
      <c r="E212" s="38">
        <v>204324</v>
      </c>
      <c r="F212" s="38"/>
      <c r="G212" s="38"/>
      <c r="H212" s="25">
        <f t="shared" si="73"/>
        <v>0</v>
      </c>
      <c r="I212" s="38"/>
      <c r="J212" s="38"/>
      <c r="K212" s="38"/>
      <c r="L212" s="38"/>
      <c r="M212" s="38"/>
      <c r="N212" s="38"/>
      <c r="O212" s="38"/>
      <c r="P212" s="25">
        <f t="shared" si="74"/>
        <v>16200</v>
      </c>
      <c r="Q212" s="38"/>
      <c r="R212" s="38"/>
      <c r="S212" s="38"/>
      <c r="T212" s="38"/>
      <c r="U212" s="38"/>
      <c r="V212" s="38"/>
      <c r="W212" s="38"/>
      <c r="X212" s="38">
        <v>16200</v>
      </c>
      <c r="Y212" s="38"/>
      <c r="Z212" s="39"/>
    </row>
    <row r="213" spans="1:26" ht="15.95" customHeight="1">
      <c r="A213" s="36" t="s">
        <v>31</v>
      </c>
      <c r="B213" s="38"/>
      <c r="C213" s="25">
        <f t="shared" si="71"/>
        <v>0</v>
      </c>
      <c r="D213" s="25">
        <f t="shared" si="72"/>
        <v>0</v>
      </c>
      <c r="E213" s="38"/>
      <c r="F213" s="38"/>
      <c r="G213" s="38"/>
      <c r="H213" s="25">
        <f t="shared" si="73"/>
        <v>0</v>
      </c>
      <c r="I213" s="38"/>
      <c r="J213" s="38"/>
      <c r="K213" s="38"/>
      <c r="L213" s="38"/>
      <c r="M213" s="38"/>
      <c r="N213" s="38"/>
      <c r="O213" s="38"/>
      <c r="P213" s="25">
        <f t="shared" si="74"/>
        <v>0</v>
      </c>
      <c r="Q213" s="38"/>
      <c r="R213" s="38"/>
      <c r="S213" s="38"/>
      <c r="T213" s="38"/>
      <c r="U213" s="38"/>
      <c r="V213" s="38"/>
      <c r="W213" s="38"/>
      <c r="X213" s="38"/>
      <c r="Y213" s="38"/>
      <c r="Z213" s="39"/>
    </row>
    <row r="214" spans="1:26" ht="15.95" customHeight="1">
      <c r="A214" s="36" t="s">
        <v>32</v>
      </c>
      <c r="B214" s="38"/>
      <c r="C214" s="25">
        <f t="shared" si="71"/>
        <v>0</v>
      </c>
      <c r="D214" s="25">
        <f t="shared" si="72"/>
        <v>0</v>
      </c>
      <c r="E214" s="38"/>
      <c r="F214" s="38"/>
      <c r="G214" s="38"/>
      <c r="H214" s="25">
        <f t="shared" si="73"/>
        <v>0</v>
      </c>
      <c r="I214" s="38"/>
      <c r="J214" s="38"/>
      <c r="K214" s="38"/>
      <c r="L214" s="38"/>
      <c r="M214" s="38"/>
      <c r="N214" s="38"/>
      <c r="O214" s="38"/>
      <c r="P214" s="25">
        <f t="shared" si="74"/>
        <v>0</v>
      </c>
      <c r="Q214" s="38"/>
      <c r="R214" s="38"/>
      <c r="S214" s="38"/>
      <c r="T214" s="38"/>
      <c r="U214" s="38"/>
      <c r="V214" s="38"/>
      <c r="W214" s="38"/>
      <c r="X214" s="38"/>
      <c r="Y214" s="38"/>
      <c r="Z214" s="39"/>
    </row>
    <row r="215" spans="1:26" ht="15.95" customHeight="1">
      <c r="A215" s="36" t="s">
        <v>155</v>
      </c>
      <c r="B215" s="38"/>
      <c r="C215" s="25">
        <f t="shared" si="71"/>
        <v>0</v>
      </c>
      <c r="D215" s="25">
        <f t="shared" si="72"/>
        <v>0</v>
      </c>
      <c r="E215" s="38"/>
      <c r="F215" s="38"/>
      <c r="G215" s="38"/>
      <c r="H215" s="25">
        <f t="shared" si="73"/>
        <v>0</v>
      </c>
      <c r="I215" s="38"/>
      <c r="J215" s="38"/>
      <c r="K215" s="38"/>
      <c r="L215" s="38"/>
      <c r="M215" s="38"/>
      <c r="N215" s="38"/>
      <c r="O215" s="38"/>
      <c r="P215" s="25">
        <f t="shared" si="74"/>
        <v>0</v>
      </c>
      <c r="Q215" s="38"/>
      <c r="R215" s="38"/>
      <c r="S215" s="38"/>
      <c r="T215" s="38"/>
      <c r="U215" s="38"/>
      <c r="V215" s="38"/>
      <c r="W215" s="38"/>
      <c r="X215" s="38"/>
      <c r="Y215" s="38"/>
      <c r="Z215" s="39"/>
    </row>
    <row r="216" spans="1:26" ht="15.95" customHeight="1">
      <c r="A216" s="36" t="s">
        <v>156</v>
      </c>
      <c r="B216" s="38"/>
      <c r="C216" s="25">
        <f t="shared" si="71"/>
        <v>0</v>
      </c>
      <c r="D216" s="25">
        <f t="shared" si="72"/>
        <v>0</v>
      </c>
      <c r="E216" s="38"/>
      <c r="F216" s="38"/>
      <c r="G216" s="38"/>
      <c r="H216" s="25">
        <f t="shared" si="73"/>
        <v>0</v>
      </c>
      <c r="I216" s="38"/>
      <c r="J216" s="38"/>
      <c r="K216" s="38"/>
      <c r="L216" s="38"/>
      <c r="M216" s="38"/>
      <c r="N216" s="38"/>
      <c r="O216" s="38"/>
      <c r="P216" s="25">
        <f t="shared" si="74"/>
        <v>0</v>
      </c>
      <c r="Q216" s="38"/>
      <c r="R216" s="38"/>
      <c r="S216" s="38"/>
      <c r="T216" s="38"/>
      <c r="U216" s="38"/>
      <c r="V216" s="38"/>
      <c r="W216" s="38"/>
      <c r="X216" s="38"/>
      <c r="Y216" s="38"/>
      <c r="Z216" s="39"/>
    </row>
    <row r="217" spans="1:26" ht="15.95" customHeight="1">
      <c r="A217" s="36" t="s">
        <v>46</v>
      </c>
      <c r="B217" s="38"/>
      <c r="C217" s="25">
        <f t="shared" si="71"/>
        <v>0</v>
      </c>
      <c r="D217" s="25">
        <f t="shared" si="72"/>
        <v>0</v>
      </c>
      <c r="E217" s="38"/>
      <c r="F217" s="38"/>
      <c r="G217" s="38"/>
      <c r="H217" s="25">
        <f t="shared" si="73"/>
        <v>0</v>
      </c>
      <c r="I217" s="38"/>
      <c r="J217" s="38"/>
      <c r="K217" s="38"/>
      <c r="L217" s="38"/>
      <c r="M217" s="38"/>
      <c r="N217" s="38"/>
      <c r="O217" s="38"/>
      <c r="P217" s="25">
        <f t="shared" si="74"/>
        <v>0</v>
      </c>
      <c r="Q217" s="38"/>
      <c r="R217" s="38"/>
      <c r="S217" s="38"/>
      <c r="T217" s="38"/>
      <c r="U217" s="38"/>
      <c r="V217" s="38"/>
      <c r="W217" s="38"/>
      <c r="X217" s="38"/>
      <c r="Y217" s="38"/>
      <c r="Z217" s="39"/>
    </row>
    <row r="218" spans="1:26" ht="15.95" customHeight="1">
      <c r="A218" s="36" t="s">
        <v>157</v>
      </c>
      <c r="B218" s="38"/>
      <c r="C218" s="25">
        <f t="shared" si="71"/>
        <v>0</v>
      </c>
      <c r="D218" s="25">
        <f t="shared" si="72"/>
        <v>0</v>
      </c>
      <c r="E218" s="38"/>
      <c r="F218" s="38"/>
      <c r="G218" s="38"/>
      <c r="H218" s="25">
        <f t="shared" si="73"/>
        <v>0</v>
      </c>
      <c r="I218" s="38"/>
      <c r="J218" s="38"/>
      <c r="K218" s="38"/>
      <c r="L218" s="38"/>
      <c r="M218" s="38"/>
      <c r="N218" s="38"/>
      <c r="O218" s="38"/>
      <c r="P218" s="25">
        <f t="shared" si="74"/>
        <v>0</v>
      </c>
      <c r="Q218" s="38"/>
      <c r="R218" s="38"/>
      <c r="S218" s="38"/>
      <c r="T218" s="38"/>
      <c r="U218" s="38"/>
      <c r="V218" s="38"/>
      <c r="W218" s="38"/>
      <c r="X218" s="38"/>
      <c r="Y218" s="38"/>
      <c r="Z218" s="39"/>
    </row>
    <row r="219" spans="1:26" s="23" customFormat="1" ht="15.95" customHeight="1">
      <c r="A219" s="35" t="s">
        <v>158</v>
      </c>
      <c r="B219" s="40">
        <f t="shared" ref="B219:G219" si="81">SUM(B220:B225)</f>
        <v>0</v>
      </c>
      <c r="C219" s="25">
        <f t="shared" si="71"/>
        <v>616368</v>
      </c>
      <c r="D219" s="25">
        <f t="shared" si="72"/>
        <v>582768</v>
      </c>
      <c r="E219" s="40">
        <f t="shared" si="81"/>
        <v>582768</v>
      </c>
      <c r="F219" s="40">
        <f t="shared" si="81"/>
        <v>0</v>
      </c>
      <c r="G219" s="40">
        <f t="shared" si="81"/>
        <v>0</v>
      </c>
      <c r="H219" s="25">
        <f t="shared" si="73"/>
        <v>0</v>
      </c>
      <c r="I219" s="40">
        <f t="shared" ref="I219:O219" si="82">SUM(I220:I225)</f>
        <v>0</v>
      </c>
      <c r="J219" s="40">
        <f t="shared" si="82"/>
        <v>0</v>
      </c>
      <c r="K219" s="40">
        <f t="shared" si="82"/>
        <v>0</v>
      </c>
      <c r="L219" s="40">
        <f t="shared" si="82"/>
        <v>0</v>
      </c>
      <c r="M219" s="40">
        <f t="shared" si="82"/>
        <v>0</v>
      </c>
      <c r="N219" s="40">
        <f t="shared" si="82"/>
        <v>0</v>
      </c>
      <c r="O219" s="40">
        <f t="shared" si="82"/>
        <v>0</v>
      </c>
      <c r="P219" s="25">
        <f t="shared" si="74"/>
        <v>33600</v>
      </c>
      <c r="Q219" s="40">
        <f t="shared" ref="Q219:Z219" si="83">SUM(Q220:Q225)</f>
        <v>0</v>
      </c>
      <c r="R219" s="40">
        <f t="shared" si="83"/>
        <v>0</v>
      </c>
      <c r="S219" s="40">
        <f t="shared" si="83"/>
        <v>0</v>
      </c>
      <c r="T219" s="40">
        <f t="shared" si="83"/>
        <v>0</v>
      </c>
      <c r="U219" s="40">
        <f t="shared" si="83"/>
        <v>0</v>
      </c>
      <c r="V219" s="40">
        <f t="shared" si="83"/>
        <v>0</v>
      </c>
      <c r="W219" s="40">
        <f t="shared" si="83"/>
        <v>0</v>
      </c>
      <c r="X219" s="40">
        <f t="shared" si="83"/>
        <v>33600</v>
      </c>
      <c r="Y219" s="40">
        <f t="shared" si="83"/>
        <v>0</v>
      </c>
      <c r="Z219" s="41">
        <f t="shared" si="83"/>
        <v>0</v>
      </c>
    </row>
    <row r="220" spans="1:26" ht="15.95" customHeight="1">
      <c r="A220" s="36" t="s">
        <v>30</v>
      </c>
      <c r="B220" s="38"/>
      <c r="C220" s="25">
        <f t="shared" si="71"/>
        <v>616368</v>
      </c>
      <c r="D220" s="25">
        <f t="shared" si="72"/>
        <v>582768</v>
      </c>
      <c r="E220" s="38">
        <v>582768</v>
      </c>
      <c r="F220" s="38"/>
      <c r="G220" s="38"/>
      <c r="H220" s="25">
        <f t="shared" si="73"/>
        <v>0</v>
      </c>
      <c r="I220" s="38"/>
      <c r="J220" s="38"/>
      <c r="K220" s="38"/>
      <c r="L220" s="38"/>
      <c r="M220" s="38"/>
      <c r="N220" s="38"/>
      <c r="O220" s="38"/>
      <c r="P220" s="25">
        <f t="shared" si="74"/>
        <v>33600</v>
      </c>
      <c r="Q220" s="38"/>
      <c r="R220" s="38"/>
      <c r="S220" s="38"/>
      <c r="T220" s="38"/>
      <c r="U220" s="38"/>
      <c r="V220" s="38"/>
      <c r="W220" s="38"/>
      <c r="X220" s="38">
        <v>33600</v>
      </c>
      <c r="Y220" s="38"/>
      <c r="Z220" s="39"/>
    </row>
    <row r="221" spans="1:26" ht="15.95" customHeight="1">
      <c r="A221" s="36" t="s">
        <v>31</v>
      </c>
      <c r="B221" s="38"/>
      <c r="C221" s="25">
        <f t="shared" si="71"/>
        <v>0</v>
      </c>
      <c r="D221" s="25">
        <f t="shared" si="72"/>
        <v>0</v>
      </c>
      <c r="E221" s="38"/>
      <c r="F221" s="38"/>
      <c r="G221" s="38"/>
      <c r="H221" s="25">
        <f t="shared" si="73"/>
        <v>0</v>
      </c>
      <c r="I221" s="38"/>
      <c r="J221" s="38"/>
      <c r="K221" s="38"/>
      <c r="L221" s="38"/>
      <c r="M221" s="38"/>
      <c r="N221" s="38"/>
      <c r="O221" s="38"/>
      <c r="P221" s="25">
        <f t="shared" si="74"/>
        <v>0</v>
      </c>
      <c r="Q221" s="38"/>
      <c r="R221" s="38"/>
      <c r="S221" s="38"/>
      <c r="T221" s="38"/>
      <c r="U221" s="38"/>
      <c r="V221" s="38"/>
      <c r="W221" s="38"/>
      <c r="X221" s="38"/>
      <c r="Y221" s="38"/>
      <c r="Z221" s="39"/>
    </row>
    <row r="222" spans="1:26" ht="15.95" customHeight="1">
      <c r="A222" s="36" t="s">
        <v>32</v>
      </c>
      <c r="B222" s="38"/>
      <c r="C222" s="25">
        <f t="shared" si="71"/>
        <v>0</v>
      </c>
      <c r="D222" s="25">
        <f t="shared" si="72"/>
        <v>0</v>
      </c>
      <c r="E222" s="38"/>
      <c r="F222" s="38"/>
      <c r="G222" s="38"/>
      <c r="H222" s="25">
        <f t="shared" si="73"/>
        <v>0</v>
      </c>
      <c r="I222" s="38"/>
      <c r="J222" s="38"/>
      <c r="K222" s="38"/>
      <c r="L222" s="38"/>
      <c r="M222" s="38"/>
      <c r="N222" s="38"/>
      <c r="O222" s="38"/>
      <c r="P222" s="25">
        <f t="shared" si="74"/>
        <v>0</v>
      </c>
      <c r="Q222" s="38"/>
      <c r="R222" s="38"/>
      <c r="S222" s="38"/>
      <c r="T222" s="38"/>
      <c r="U222" s="38"/>
      <c r="V222" s="38"/>
      <c r="W222" s="38"/>
      <c r="X222" s="38"/>
      <c r="Y222" s="38"/>
      <c r="Z222" s="39"/>
    </row>
    <row r="223" spans="1:26" ht="15.95" customHeight="1">
      <c r="A223" s="36" t="s">
        <v>159</v>
      </c>
      <c r="B223" s="38"/>
      <c r="C223" s="25">
        <f t="shared" si="71"/>
        <v>0</v>
      </c>
      <c r="D223" s="25">
        <f t="shared" si="72"/>
        <v>0</v>
      </c>
      <c r="E223" s="38"/>
      <c r="F223" s="38"/>
      <c r="G223" s="38"/>
      <c r="H223" s="25">
        <f t="shared" si="73"/>
        <v>0</v>
      </c>
      <c r="I223" s="38"/>
      <c r="J223" s="38"/>
      <c r="K223" s="38"/>
      <c r="L223" s="38"/>
      <c r="M223" s="38"/>
      <c r="N223" s="38"/>
      <c r="O223" s="38"/>
      <c r="P223" s="25">
        <f t="shared" si="74"/>
        <v>0</v>
      </c>
      <c r="Q223" s="38"/>
      <c r="R223" s="38"/>
      <c r="S223" s="38"/>
      <c r="T223" s="38"/>
      <c r="U223" s="38"/>
      <c r="V223" s="38"/>
      <c r="W223" s="38"/>
      <c r="X223" s="38"/>
      <c r="Y223" s="38"/>
      <c r="Z223" s="39"/>
    </row>
    <row r="224" spans="1:26" ht="15.95" customHeight="1">
      <c r="A224" s="36" t="s">
        <v>46</v>
      </c>
      <c r="B224" s="38"/>
      <c r="C224" s="25">
        <f t="shared" si="71"/>
        <v>0</v>
      </c>
      <c r="D224" s="25">
        <f t="shared" si="72"/>
        <v>0</v>
      </c>
      <c r="E224" s="38"/>
      <c r="F224" s="38"/>
      <c r="G224" s="38"/>
      <c r="H224" s="25">
        <f t="shared" si="73"/>
        <v>0</v>
      </c>
      <c r="I224" s="38"/>
      <c r="J224" s="38"/>
      <c r="K224" s="38"/>
      <c r="L224" s="38"/>
      <c r="M224" s="38"/>
      <c r="N224" s="38"/>
      <c r="O224" s="38"/>
      <c r="P224" s="25">
        <f t="shared" si="74"/>
        <v>0</v>
      </c>
      <c r="Q224" s="38"/>
      <c r="R224" s="38"/>
      <c r="S224" s="38"/>
      <c r="T224" s="38"/>
      <c r="U224" s="38"/>
      <c r="V224" s="38"/>
      <c r="W224" s="38"/>
      <c r="X224" s="38"/>
      <c r="Y224" s="38"/>
      <c r="Z224" s="39"/>
    </row>
    <row r="225" spans="1:26" ht="15.95" customHeight="1">
      <c r="A225" s="36" t="s">
        <v>160</v>
      </c>
      <c r="B225" s="38"/>
      <c r="C225" s="25">
        <f t="shared" si="71"/>
        <v>0</v>
      </c>
      <c r="D225" s="25">
        <f t="shared" si="72"/>
        <v>0</v>
      </c>
      <c r="E225" s="38"/>
      <c r="F225" s="38"/>
      <c r="G225" s="38"/>
      <c r="H225" s="25">
        <f t="shared" si="73"/>
        <v>0</v>
      </c>
      <c r="I225" s="38"/>
      <c r="J225" s="38"/>
      <c r="K225" s="38"/>
      <c r="L225" s="38"/>
      <c r="M225" s="38"/>
      <c r="N225" s="38"/>
      <c r="O225" s="38"/>
      <c r="P225" s="25">
        <f t="shared" si="74"/>
        <v>0</v>
      </c>
      <c r="Q225" s="38"/>
      <c r="R225" s="38"/>
      <c r="S225" s="38"/>
      <c r="T225" s="38"/>
      <c r="U225" s="38"/>
      <c r="V225" s="38"/>
      <c r="W225" s="38"/>
      <c r="X225" s="38"/>
      <c r="Y225" s="38"/>
      <c r="Z225" s="39"/>
    </row>
    <row r="226" spans="1:26" s="23" customFormat="1" ht="15.95" customHeight="1">
      <c r="A226" s="35" t="s">
        <v>161</v>
      </c>
      <c r="B226" s="40">
        <f t="shared" ref="B226:G226" si="84">SUM(B227:B231)</f>
        <v>0</v>
      </c>
      <c r="C226" s="25">
        <f t="shared" si="71"/>
        <v>0</v>
      </c>
      <c r="D226" s="25">
        <f t="shared" si="72"/>
        <v>0</v>
      </c>
      <c r="E226" s="40">
        <f t="shared" si="84"/>
        <v>0</v>
      </c>
      <c r="F226" s="40">
        <f t="shared" si="84"/>
        <v>0</v>
      </c>
      <c r="G226" s="40">
        <f t="shared" si="84"/>
        <v>0</v>
      </c>
      <c r="H226" s="25">
        <f t="shared" si="73"/>
        <v>0</v>
      </c>
      <c r="I226" s="40">
        <f t="shared" ref="I226:O226" si="85">SUM(I227:I231)</f>
        <v>0</v>
      </c>
      <c r="J226" s="40">
        <f t="shared" si="85"/>
        <v>0</v>
      </c>
      <c r="K226" s="40">
        <f t="shared" si="85"/>
        <v>0</v>
      </c>
      <c r="L226" s="40">
        <f t="shared" si="85"/>
        <v>0</v>
      </c>
      <c r="M226" s="40">
        <f t="shared" si="85"/>
        <v>0</v>
      </c>
      <c r="N226" s="40">
        <f t="shared" si="85"/>
        <v>0</v>
      </c>
      <c r="O226" s="40">
        <f t="shared" si="85"/>
        <v>0</v>
      </c>
      <c r="P226" s="25">
        <f t="shared" si="74"/>
        <v>0</v>
      </c>
      <c r="Q226" s="40">
        <f t="shared" ref="Q226:Z226" si="86">SUM(Q227:Q231)</f>
        <v>0</v>
      </c>
      <c r="R226" s="40">
        <f t="shared" si="86"/>
        <v>0</v>
      </c>
      <c r="S226" s="40">
        <f t="shared" si="86"/>
        <v>0</v>
      </c>
      <c r="T226" s="40">
        <f t="shared" si="86"/>
        <v>0</v>
      </c>
      <c r="U226" s="40">
        <f t="shared" si="86"/>
        <v>0</v>
      </c>
      <c r="V226" s="40">
        <f t="shared" si="86"/>
        <v>0</v>
      </c>
      <c r="W226" s="40">
        <f t="shared" si="86"/>
        <v>0</v>
      </c>
      <c r="X226" s="40">
        <f t="shared" si="86"/>
        <v>0</v>
      </c>
      <c r="Y226" s="40">
        <f t="shared" si="86"/>
        <v>0</v>
      </c>
      <c r="Z226" s="41">
        <f t="shared" si="86"/>
        <v>0</v>
      </c>
    </row>
    <row r="227" spans="1:26" ht="15.95" customHeight="1">
      <c r="A227" s="36" t="s">
        <v>30</v>
      </c>
      <c r="B227" s="38"/>
      <c r="C227" s="25">
        <f t="shared" si="71"/>
        <v>0</v>
      </c>
      <c r="D227" s="25">
        <f t="shared" si="72"/>
        <v>0</v>
      </c>
      <c r="E227" s="38"/>
      <c r="F227" s="38"/>
      <c r="G227" s="38"/>
      <c r="H227" s="25">
        <f t="shared" si="73"/>
        <v>0</v>
      </c>
      <c r="I227" s="38"/>
      <c r="J227" s="38"/>
      <c r="K227" s="38"/>
      <c r="L227" s="38"/>
      <c r="M227" s="38"/>
      <c r="N227" s="38"/>
      <c r="O227" s="38"/>
      <c r="P227" s="25">
        <f t="shared" si="74"/>
        <v>0</v>
      </c>
      <c r="Q227" s="38"/>
      <c r="R227" s="38"/>
      <c r="S227" s="38"/>
      <c r="T227" s="38"/>
      <c r="U227" s="38"/>
      <c r="V227" s="38"/>
      <c r="W227" s="38"/>
      <c r="X227" s="38"/>
      <c r="Y227" s="38"/>
      <c r="Z227" s="39"/>
    </row>
    <row r="228" spans="1:26" ht="15.95" customHeight="1">
      <c r="A228" s="36" t="s">
        <v>31</v>
      </c>
      <c r="B228" s="38"/>
      <c r="C228" s="25">
        <f t="shared" si="71"/>
        <v>0</v>
      </c>
      <c r="D228" s="25">
        <f t="shared" si="72"/>
        <v>0</v>
      </c>
      <c r="E228" s="38"/>
      <c r="F228" s="38"/>
      <c r="G228" s="38"/>
      <c r="H228" s="25">
        <f t="shared" si="73"/>
        <v>0</v>
      </c>
      <c r="I228" s="38"/>
      <c r="J228" s="38"/>
      <c r="K228" s="38"/>
      <c r="L228" s="38"/>
      <c r="M228" s="38"/>
      <c r="N228" s="38"/>
      <c r="O228" s="38"/>
      <c r="P228" s="25">
        <f t="shared" si="74"/>
        <v>0</v>
      </c>
      <c r="Q228" s="38"/>
      <c r="R228" s="38"/>
      <c r="S228" s="38"/>
      <c r="T228" s="38"/>
      <c r="U228" s="38"/>
      <c r="V228" s="38"/>
      <c r="W228" s="38"/>
      <c r="X228" s="38"/>
      <c r="Y228" s="38"/>
      <c r="Z228" s="39"/>
    </row>
    <row r="229" spans="1:26" ht="15.95" customHeight="1">
      <c r="A229" s="36" t="s">
        <v>32</v>
      </c>
      <c r="B229" s="38"/>
      <c r="C229" s="25">
        <f t="shared" si="71"/>
        <v>0</v>
      </c>
      <c r="D229" s="25">
        <f t="shared" si="72"/>
        <v>0</v>
      </c>
      <c r="E229" s="38"/>
      <c r="F229" s="38"/>
      <c r="G229" s="38"/>
      <c r="H229" s="25">
        <f t="shared" si="73"/>
        <v>0</v>
      </c>
      <c r="I229" s="38"/>
      <c r="J229" s="38"/>
      <c r="K229" s="38"/>
      <c r="L229" s="38"/>
      <c r="M229" s="38"/>
      <c r="N229" s="38"/>
      <c r="O229" s="38"/>
      <c r="P229" s="25">
        <f t="shared" si="74"/>
        <v>0</v>
      </c>
      <c r="Q229" s="38"/>
      <c r="R229" s="38"/>
      <c r="S229" s="38"/>
      <c r="T229" s="38"/>
      <c r="U229" s="38"/>
      <c r="V229" s="38"/>
      <c r="W229" s="38"/>
      <c r="X229" s="38"/>
      <c r="Y229" s="38"/>
      <c r="Z229" s="39"/>
    </row>
    <row r="230" spans="1:26" ht="15.95" customHeight="1">
      <c r="A230" s="36" t="s">
        <v>46</v>
      </c>
      <c r="B230" s="38"/>
      <c r="C230" s="25">
        <f t="shared" si="71"/>
        <v>0</v>
      </c>
      <c r="D230" s="25">
        <f t="shared" si="72"/>
        <v>0</v>
      </c>
      <c r="E230" s="38"/>
      <c r="F230" s="38"/>
      <c r="G230" s="38"/>
      <c r="H230" s="25">
        <f t="shared" si="73"/>
        <v>0</v>
      </c>
      <c r="I230" s="38"/>
      <c r="J230" s="38"/>
      <c r="K230" s="38"/>
      <c r="L230" s="38"/>
      <c r="M230" s="38"/>
      <c r="N230" s="38"/>
      <c r="O230" s="38"/>
      <c r="P230" s="25">
        <f t="shared" si="74"/>
        <v>0</v>
      </c>
      <c r="Q230" s="38"/>
      <c r="R230" s="38"/>
      <c r="S230" s="38"/>
      <c r="T230" s="38"/>
      <c r="U230" s="38"/>
      <c r="V230" s="38"/>
      <c r="W230" s="38"/>
      <c r="X230" s="38"/>
      <c r="Y230" s="38"/>
      <c r="Z230" s="39"/>
    </row>
    <row r="231" spans="1:26" ht="15.95" customHeight="1">
      <c r="A231" s="36" t="s">
        <v>162</v>
      </c>
      <c r="B231" s="38"/>
      <c r="C231" s="25">
        <f t="shared" si="71"/>
        <v>0</v>
      </c>
      <c r="D231" s="25">
        <f t="shared" si="72"/>
        <v>0</v>
      </c>
      <c r="E231" s="38"/>
      <c r="F231" s="38"/>
      <c r="G231" s="38"/>
      <c r="H231" s="25">
        <f t="shared" si="73"/>
        <v>0</v>
      </c>
      <c r="I231" s="38"/>
      <c r="J231" s="38"/>
      <c r="K231" s="38"/>
      <c r="L231" s="38"/>
      <c r="M231" s="38"/>
      <c r="N231" s="38"/>
      <c r="O231" s="38"/>
      <c r="P231" s="25">
        <f t="shared" si="74"/>
        <v>0</v>
      </c>
      <c r="Q231" s="38"/>
      <c r="R231" s="38"/>
      <c r="S231" s="38"/>
      <c r="T231" s="38"/>
      <c r="U231" s="38"/>
      <c r="V231" s="38"/>
      <c r="W231" s="38"/>
      <c r="X231" s="38"/>
      <c r="Y231" s="38"/>
      <c r="Z231" s="39"/>
    </row>
    <row r="232" spans="1:26" s="23" customFormat="1" ht="15.95" customHeight="1">
      <c r="A232" s="35" t="s">
        <v>163</v>
      </c>
      <c r="B232" s="40">
        <f t="shared" ref="B232:G232" si="87">SUM(B233:B237)</f>
        <v>0</v>
      </c>
      <c r="C232" s="25">
        <f t="shared" si="71"/>
        <v>0</v>
      </c>
      <c r="D232" s="25">
        <f t="shared" si="72"/>
        <v>0</v>
      </c>
      <c r="E232" s="40">
        <f t="shared" si="87"/>
        <v>0</v>
      </c>
      <c r="F232" s="40">
        <f t="shared" si="87"/>
        <v>0</v>
      </c>
      <c r="G232" s="40">
        <f t="shared" si="87"/>
        <v>0</v>
      </c>
      <c r="H232" s="25">
        <f t="shared" si="73"/>
        <v>0</v>
      </c>
      <c r="I232" s="40">
        <f t="shared" ref="I232:O232" si="88">SUM(I233:I237)</f>
        <v>0</v>
      </c>
      <c r="J232" s="40">
        <f t="shared" si="88"/>
        <v>0</v>
      </c>
      <c r="K232" s="40">
        <f t="shared" si="88"/>
        <v>0</v>
      </c>
      <c r="L232" s="40">
        <f t="shared" si="88"/>
        <v>0</v>
      </c>
      <c r="M232" s="40">
        <f t="shared" si="88"/>
        <v>0</v>
      </c>
      <c r="N232" s="40">
        <f t="shared" si="88"/>
        <v>0</v>
      </c>
      <c r="O232" s="40">
        <f t="shared" si="88"/>
        <v>0</v>
      </c>
      <c r="P232" s="25">
        <f t="shared" si="74"/>
        <v>0</v>
      </c>
      <c r="Q232" s="40">
        <f t="shared" ref="Q232:Z232" si="89">SUM(Q233:Q237)</f>
        <v>0</v>
      </c>
      <c r="R232" s="40">
        <f t="shared" si="89"/>
        <v>0</v>
      </c>
      <c r="S232" s="40">
        <f t="shared" si="89"/>
        <v>0</v>
      </c>
      <c r="T232" s="40">
        <f t="shared" si="89"/>
        <v>0</v>
      </c>
      <c r="U232" s="40">
        <f t="shared" si="89"/>
        <v>0</v>
      </c>
      <c r="V232" s="40">
        <f t="shared" si="89"/>
        <v>0</v>
      </c>
      <c r="W232" s="40">
        <f t="shared" si="89"/>
        <v>0</v>
      </c>
      <c r="X232" s="40">
        <f t="shared" si="89"/>
        <v>0</v>
      </c>
      <c r="Y232" s="40">
        <f t="shared" si="89"/>
        <v>0</v>
      </c>
      <c r="Z232" s="41">
        <f t="shared" si="89"/>
        <v>0</v>
      </c>
    </row>
    <row r="233" spans="1:26" ht="15.95" customHeight="1">
      <c r="A233" s="36" t="s">
        <v>30</v>
      </c>
      <c r="B233" s="38"/>
      <c r="C233" s="25">
        <f t="shared" si="71"/>
        <v>0</v>
      </c>
      <c r="D233" s="25">
        <f t="shared" si="72"/>
        <v>0</v>
      </c>
      <c r="E233" s="38"/>
      <c r="F233" s="38"/>
      <c r="G233" s="38"/>
      <c r="H233" s="25">
        <f t="shared" si="73"/>
        <v>0</v>
      </c>
      <c r="I233" s="38"/>
      <c r="J233" s="38"/>
      <c r="K233" s="38"/>
      <c r="L233" s="38"/>
      <c r="M233" s="38"/>
      <c r="N233" s="38"/>
      <c r="O233" s="38"/>
      <c r="P233" s="25">
        <f t="shared" si="74"/>
        <v>0</v>
      </c>
      <c r="Q233" s="38"/>
      <c r="R233" s="38"/>
      <c r="S233" s="38"/>
      <c r="T233" s="38"/>
      <c r="U233" s="38"/>
      <c r="V233" s="38"/>
      <c r="W233" s="38"/>
      <c r="X233" s="38"/>
      <c r="Y233" s="38"/>
      <c r="Z233" s="39"/>
    </row>
    <row r="234" spans="1:26" ht="15.95" customHeight="1">
      <c r="A234" s="36" t="s">
        <v>31</v>
      </c>
      <c r="B234" s="38"/>
      <c r="C234" s="25">
        <f t="shared" si="71"/>
        <v>0</v>
      </c>
      <c r="D234" s="25">
        <f t="shared" si="72"/>
        <v>0</v>
      </c>
      <c r="E234" s="38"/>
      <c r="F234" s="38"/>
      <c r="G234" s="38"/>
      <c r="H234" s="25">
        <f t="shared" si="73"/>
        <v>0</v>
      </c>
      <c r="I234" s="38"/>
      <c r="J234" s="38"/>
      <c r="K234" s="38"/>
      <c r="L234" s="38"/>
      <c r="M234" s="38"/>
      <c r="N234" s="38"/>
      <c r="O234" s="38"/>
      <c r="P234" s="25">
        <f t="shared" si="74"/>
        <v>0</v>
      </c>
      <c r="Q234" s="38"/>
      <c r="R234" s="38"/>
      <c r="S234" s="38"/>
      <c r="T234" s="38"/>
      <c r="U234" s="38"/>
      <c r="V234" s="38"/>
      <c r="W234" s="38"/>
      <c r="X234" s="38"/>
      <c r="Y234" s="38"/>
      <c r="Z234" s="39"/>
    </row>
    <row r="235" spans="1:26" ht="15.95" customHeight="1">
      <c r="A235" s="36" t="s">
        <v>32</v>
      </c>
      <c r="B235" s="38"/>
      <c r="C235" s="25">
        <f t="shared" si="71"/>
        <v>0</v>
      </c>
      <c r="D235" s="25">
        <f t="shared" si="72"/>
        <v>0</v>
      </c>
      <c r="E235" s="38"/>
      <c r="F235" s="38"/>
      <c r="G235" s="38"/>
      <c r="H235" s="25">
        <f t="shared" si="73"/>
        <v>0</v>
      </c>
      <c r="I235" s="38"/>
      <c r="J235" s="38"/>
      <c r="K235" s="38"/>
      <c r="L235" s="38"/>
      <c r="M235" s="38"/>
      <c r="N235" s="38"/>
      <c r="O235" s="38"/>
      <c r="P235" s="25">
        <f t="shared" si="74"/>
        <v>0</v>
      </c>
      <c r="Q235" s="38"/>
      <c r="R235" s="38"/>
      <c r="S235" s="38"/>
      <c r="T235" s="38"/>
      <c r="U235" s="38"/>
      <c r="V235" s="38"/>
      <c r="W235" s="38"/>
      <c r="X235" s="38"/>
      <c r="Y235" s="38"/>
      <c r="Z235" s="39"/>
    </row>
    <row r="236" spans="1:26" ht="15.95" customHeight="1">
      <c r="A236" s="36" t="s">
        <v>46</v>
      </c>
      <c r="B236" s="38"/>
      <c r="C236" s="25">
        <f t="shared" si="71"/>
        <v>0</v>
      </c>
      <c r="D236" s="25">
        <f t="shared" si="72"/>
        <v>0</v>
      </c>
      <c r="E236" s="38"/>
      <c r="F236" s="38"/>
      <c r="G236" s="38"/>
      <c r="H236" s="25">
        <f t="shared" si="73"/>
        <v>0</v>
      </c>
      <c r="I236" s="38"/>
      <c r="J236" s="38"/>
      <c r="K236" s="38"/>
      <c r="L236" s="38"/>
      <c r="M236" s="38"/>
      <c r="N236" s="38"/>
      <c r="O236" s="38"/>
      <c r="P236" s="25">
        <f t="shared" si="74"/>
        <v>0</v>
      </c>
      <c r="Q236" s="38"/>
      <c r="R236" s="38"/>
      <c r="S236" s="38"/>
      <c r="T236" s="38"/>
      <c r="U236" s="38"/>
      <c r="V236" s="38"/>
      <c r="W236" s="38"/>
      <c r="X236" s="38"/>
      <c r="Y236" s="38"/>
      <c r="Z236" s="39"/>
    </row>
    <row r="237" spans="1:26" ht="15.95" customHeight="1">
      <c r="A237" s="36" t="s">
        <v>164</v>
      </c>
      <c r="B237" s="38"/>
      <c r="C237" s="25">
        <f t="shared" si="71"/>
        <v>0</v>
      </c>
      <c r="D237" s="25">
        <f t="shared" si="72"/>
        <v>0</v>
      </c>
      <c r="E237" s="38"/>
      <c r="F237" s="38"/>
      <c r="G237" s="38"/>
      <c r="H237" s="25">
        <f t="shared" si="73"/>
        <v>0</v>
      </c>
      <c r="I237" s="38"/>
      <c r="J237" s="38"/>
      <c r="K237" s="38"/>
      <c r="L237" s="38"/>
      <c r="M237" s="38"/>
      <c r="N237" s="38"/>
      <c r="O237" s="38"/>
      <c r="P237" s="25">
        <f t="shared" si="74"/>
        <v>0</v>
      </c>
      <c r="Q237" s="38"/>
      <c r="R237" s="38"/>
      <c r="S237" s="38"/>
      <c r="T237" s="38"/>
      <c r="U237" s="38"/>
      <c r="V237" s="38"/>
      <c r="W237" s="38"/>
      <c r="X237" s="38"/>
      <c r="Y237" s="38"/>
      <c r="Z237" s="39"/>
    </row>
    <row r="238" spans="1:26" s="23" customFormat="1" ht="15.95" customHeight="1">
      <c r="A238" s="35" t="s">
        <v>165</v>
      </c>
      <c r="B238" s="40">
        <f t="shared" ref="B238:G238" si="90">SUM(B239:B243)</f>
        <v>0</v>
      </c>
      <c r="C238" s="25">
        <f t="shared" si="71"/>
        <v>0</v>
      </c>
      <c r="D238" s="25">
        <f t="shared" si="72"/>
        <v>0</v>
      </c>
      <c r="E238" s="40">
        <f t="shared" si="90"/>
        <v>0</v>
      </c>
      <c r="F238" s="40">
        <f t="shared" si="90"/>
        <v>0</v>
      </c>
      <c r="G238" s="40">
        <f t="shared" si="90"/>
        <v>0</v>
      </c>
      <c r="H238" s="25">
        <f t="shared" si="73"/>
        <v>0</v>
      </c>
      <c r="I238" s="40">
        <f t="shared" ref="I238:O238" si="91">SUM(I239:I243)</f>
        <v>0</v>
      </c>
      <c r="J238" s="40">
        <f t="shared" si="91"/>
        <v>0</v>
      </c>
      <c r="K238" s="40">
        <f t="shared" si="91"/>
        <v>0</v>
      </c>
      <c r="L238" s="40">
        <f t="shared" si="91"/>
        <v>0</v>
      </c>
      <c r="M238" s="40">
        <f t="shared" si="91"/>
        <v>0</v>
      </c>
      <c r="N238" s="40">
        <f t="shared" si="91"/>
        <v>0</v>
      </c>
      <c r="O238" s="40">
        <f t="shared" si="91"/>
        <v>0</v>
      </c>
      <c r="P238" s="25">
        <f t="shared" si="74"/>
        <v>0</v>
      </c>
      <c r="Q238" s="40">
        <f t="shared" ref="Q238:Z238" si="92">SUM(Q239:Q243)</f>
        <v>0</v>
      </c>
      <c r="R238" s="40">
        <f t="shared" si="92"/>
        <v>0</v>
      </c>
      <c r="S238" s="40">
        <f t="shared" si="92"/>
        <v>0</v>
      </c>
      <c r="T238" s="40">
        <f t="shared" si="92"/>
        <v>0</v>
      </c>
      <c r="U238" s="40">
        <f t="shared" si="92"/>
        <v>0</v>
      </c>
      <c r="V238" s="40">
        <f t="shared" si="92"/>
        <v>0</v>
      </c>
      <c r="W238" s="40">
        <f t="shared" si="92"/>
        <v>0</v>
      </c>
      <c r="X238" s="40">
        <f t="shared" si="92"/>
        <v>0</v>
      </c>
      <c r="Y238" s="40">
        <f t="shared" si="92"/>
        <v>0</v>
      </c>
      <c r="Z238" s="41">
        <f t="shared" si="92"/>
        <v>0</v>
      </c>
    </row>
    <row r="239" spans="1:26" ht="15.95" customHeight="1">
      <c r="A239" s="36" t="s">
        <v>30</v>
      </c>
      <c r="B239" s="38"/>
      <c r="C239" s="25">
        <f t="shared" si="71"/>
        <v>0</v>
      </c>
      <c r="D239" s="25">
        <f t="shared" si="72"/>
        <v>0</v>
      </c>
      <c r="E239" s="38"/>
      <c r="F239" s="38"/>
      <c r="G239" s="38"/>
      <c r="H239" s="25">
        <f t="shared" si="73"/>
        <v>0</v>
      </c>
      <c r="I239" s="38"/>
      <c r="J239" s="38"/>
      <c r="K239" s="38"/>
      <c r="L239" s="38"/>
      <c r="M239" s="38"/>
      <c r="N239" s="38"/>
      <c r="O239" s="38"/>
      <c r="P239" s="25">
        <f t="shared" si="74"/>
        <v>0</v>
      </c>
      <c r="Q239" s="38"/>
      <c r="R239" s="38"/>
      <c r="S239" s="38"/>
      <c r="T239" s="38"/>
      <c r="U239" s="38"/>
      <c r="V239" s="38"/>
      <c r="W239" s="38"/>
      <c r="X239" s="38"/>
      <c r="Y239" s="38"/>
      <c r="Z239" s="39"/>
    </row>
    <row r="240" spans="1:26" ht="15.95" customHeight="1">
      <c r="A240" s="36" t="s">
        <v>31</v>
      </c>
      <c r="B240" s="38"/>
      <c r="C240" s="25">
        <f t="shared" si="71"/>
        <v>0</v>
      </c>
      <c r="D240" s="25">
        <f t="shared" si="72"/>
        <v>0</v>
      </c>
      <c r="E240" s="38"/>
      <c r="F240" s="38"/>
      <c r="G240" s="38"/>
      <c r="H240" s="25">
        <f t="shared" si="73"/>
        <v>0</v>
      </c>
      <c r="I240" s="38"/>
      <c r="J240" s="38"/>
      <c r="K240" s="38"/>
      <c r="L240" s="38"/>
      <c r="M240" s="38"/>
      <c r="N240" s="38"/>
      <c r="O240" s="38"/>
      <c r="P240" s="25">
        <f t="shared" si="74"/>
        <v>0</v>
      </c>
      <c r="Q240" s="38"/>
      <c r="R240" s="38"/>
      <c r="S240" s="38"/>
      <c r="T240" s="38"/>
      <c r="U240" s="38"/>
      <c r="V240" s="38"/>
      <c r="W240" s="38"/>
      <c r="X240" s="38"/>
      <c r="Y240" s="38"/>
      <c r="Z240" s="39"/>
    </row>
    <row r="241" spans="1:26" ht="15.95" customHeight="1">
      <c r="A241" s="36" t="s">
        <v>32</v>
      </c>
      <c r="B241" s="38"/>
      <c r="C241" s="25">
        <f t="shared" si="71"/>
        <v>0</v>
      </c>
      <c r="D241" s="25">
        <f t="shared" si="72"/>
        <v>0</v>
      </c>
      <c r="E241" s="38"/>
      <c r="F241" s="38"/>
      <c r="G241" s="38"/>
      <c r="H241" s="25">
        <f t="shared" si="73"/>
        <v>0</v>
      </c>
      <c r="I241" s="38"/>
      <c r="J241" s="38"/>
      <c r="K241" s="38"/>
      <c r="L241" s="38"/>
      <c r="M241" s="38"/>
      <c r="N241" s="38"/>
      <c r="O241" s="38"/>
      <c r="P241" s="25">
        <f t="shared" si="74"/>
        <v>0</v>
      </c>
      <c r="Q241" s="38"/>
      <c r="R241" s="38"/>
      <c r="S241" s="38"/>
      <c r="T241" s="38"/>
      <c r="U241" s="38"/>
      <c r="V241" s="38"/>
      <c r="W241" s="38"/>
      <c r="X241" s="38"/>
      <c r="Y241" s="38"/>
      <c r="Z241" s="39"/>
    </row>
    <row r="242" spans="1:26" ht="15.95" customHeight="1">
      <c r="A242" s="36" t="s">
        <v>46</v>
      </c>
      <c r="B242" s="38"/>
      <c r="C242" s="25">
        <f t="shared" si="71"/>
        <v>0</v>
      </c>
      <c r="D242" s="25">
        <f t="shared" si="72"/>
        <v>0</v>
      </c>
      <c r="E242" s="38"/>
      <c r="F242" s="38"/>
      <c r="G242" s="38"/>
      <c r="H242" s="25">
        <f t="shared" si="73"/>
        <v>0</v>
      </c>
      <c r="I242" s="38"/>
      <c r="J242" s="38"/>
      <c r="K242" s="38"/>
      <c r="L242" s="38"/>
      <c r="M242" s="38"/>
      <c r="N242" s="38"/>
      <c r="O242" s="38"/>
      <c r="P242" s="25">
        <f t="shared" si="74"/>
        <v>0</v>
      </c>
      <c r="Q242" s="38"/>
      <c r="R242" s="38"/>
      <c r="S242" s="38"/>
      <c r="T242" s="38"/>
      <c r="U242" s="38"/>
      <c r="V242" s="38"/>
      <c r="W242" s="38"/>
      <c r="X242" s="38"/>
      <c r="Y242" s="38"/>
      <c r="Z242" s="39"/>
    </row>
    <row r="243" spans="1:26" ht="15.95" customHeight="1">
      <c r="A243" s="36" t="s">
        <v>166</v>
      </c>
      <c r="B243" s="38"/>
      <c r="C243" s="25">
        <f t="shared" si="71"/>
        <v>0</v>
      </c>
      <c r="D243" s="25">
        <f t="shared" si="72"/>
        <v>0</v>
      </c>
      <c r="E243" s="38"/>
      <c r="F243" s="38"/>
      <c r="G243" s="38"/>
      <c r="H243" s="25">
        <f t="shared" si="73"/>
        <v>0</v>
      </c>
      <c r="I243" s="38"/>
      <c r="J243" s="38"/>
      <c r="K243" s="38"/>
      <c r="L243" s="38"/>
      <c r="M243" s="38"/>
      <c r="N243" s="38"/>
      <c r="O243" s="38"/>
      <c r="P243" s="25">
        <f t="shared" si="74"/>
        <v>0</v>
      </c>
      <c r="Q243" s="38"/>
      <c r="R243" s="38"/>
      <c r="S243" s="38"/>
      <c r="T243" s="38"/>
      <c r="U243" s="38"/>
      <c r="V243" s="38"/>
      <c r="W243" s="38"/>
      <c r="X243" s="38"/>
      <c r="Y243" s="38"/>
      <c r="Z243" s="39"/>
    </row>
    <row r="244" spans="1:26" s="23" customFormat="1" ht="15.95" customHeight="1">
      <c r="A244" s="35" t="s">
        <v>167</v>
      </c>
      <c r="B244" s="40">
        <f t="shared" ref="B244:G244" si="93">SUM(B245:B249)</f>
        <v>0</v>
      </c>
      <c r="C244" s="25">
        <f t="shared" si="71"/>
        <v>0</v>
      </c>
      <c r="D244" s="25">
        <f t="shared" si="72"/>
        <v>0</v>
      </c>
      <c r="E244" s="40">
        <f t="shared" si="93"/>
        <v>0</v>
      </c>
      <c r="F244" s="40">
        <f t="shared" si="93"/>
        <v>0</v>
      </c>
      <c r="G244" s="40">
        <f t="shared" si="93"/>
        <v>0</v>
      </c>
      <c r="H244" s="25">
        <f t="shared" si="73"/>
        <v>0</v>
      </c>
      <c r="I244" s="40">
        <f t="shared" ref="I244:O244" si="94">SUM(I245:I249)</f>
        <v>0</v>
      </c>
      <c r="J244" s="40">
        <f t="shared" si="94"/>
        <v>0</v>
      </c>
      <c r="K244" s="40">
        <f t="shared" si="94"/>
        <v>0</v>
      </c>
      <c r="L244" s="40">
        <f t="shared" si="94"/>
        <v>0</v>
      </c>
      <c r="M244" s="40">
        <f t="shared" si="94"/>
        <v>0</v>
      </c>
      <c r="N244" s="40">
        <f t="shared" si="94"/>
        <v>0</v>
      </c>
      <c r="O244" s="40">
        <f t="shared" si="94"/>
        <v>0</v>
      </c>
      <c r="P244" s="25">
        <f t="shared" si="74"/>
        <v>0</v>
      </c>
      <c r="Q244" s="40">
        <f t="shared" ref="Q244:Z244" si="95">SUM(Q245:Q249)</f>
        <v>0</v>
      </c>
      <c r="R244" s="40">
        <f t="shared" si="95"/>
        <v>0</v>
      </c>
      <c r="S244" s="40">
        <f t="shared" si="95"/>
        <v>0</v>
      </c>
      <c r="T244" s="40">
        <f t="shared" si="95"/>
        <v>0</v>
      </c>
      <c r="U244" s="40">
        <f t="shared" si="95"/>
        <v>0</v>
      </c>
      <c r="V244" s="40">
        <f t="shared" si="95"/>
        <v>0</v>
      </c>
      <c r="W244" s="40">
        <f t="shared" si="95"/>
        <v>0</v>
      </c>
      <c r="X244" s="40">
        <f t="shared" si="95"/>
        <v>0</v>
      </c>
      <c r="Y244" s="40">
        <f t="shared" si="95"/>
        <v>0</v>
      </c>
      <c r="Z244" s="41">
        <f t="shared" si="95"/>
        <v>0</v>
      </c>
    </row>
    <row r="245" spans="1:26" ht="15.95" customHeight="1">
      <c r="A245" s="36" t="s">
        <v>30</v>
      </c>
      <c r="B245" s="38"/>
      <c r="C245" s="25">
        <f t="shared" si="71"/>
        <v>0</v>
      </c>
      <c r="D245" s="25">
        <f t="shared" si="72"/>
        <v>0</v>
      </c>
      <c r="E245" s="38"/>
      <c r="F245" s="38"/>
      <c r="G245" s="38"/>
      <c r="H245" s="25">
        <f t="shared" si="73"/>
        <v>0</v>
      </c>
      <c r="I245" s="38"/>
      <c r="J245" s="38"/>
      <c r="K245" s="38"/>
      <c r="L245" s="38"/>
      <c r="M245" s="38"/>
      <c r="N245" s="38"/>
      <c r="O245" s="38"/>
      <c r="P245" s="25">
        <f t="shared" si="74"/>
        <v>0</v>
      </c>
      <c r="Q245" s="38"/>
      <c r="R245" s="38"/>
      <c r="S245" s="38"/>
      <c r="T245" s="38"/>
      <c r="U245" s="38"/>
      <c r="V245" s="38"/>
      <c r="W245" s="38"/>
      <c r="X245" s="38"/>
      <c r="Y245" s="38"/>
      <c r="Z245" s="39"/>
    </row>
    <row r="246" spans="1:26" ht="15.95" customHeight="1">
      <c r="A246" s="36" t="s">
        <v>31</v>
      </c>
      <c r="B246" s="38"/>
      <c r="C246" s="25">
        <f t="shared" si="71"/>
        <v>0</v>
      </c>
      <c r="D246" s="25">
        <f t="shared" si="72"/>
        <v>0</v>
      </c>
      <c r="E246" s="38"/>
      <c r="F246" s="38"/>
      <c r="G246" s="38"/>
      <c r="H246" s="25">
        <f t="shared" si="73"/>
        <v>0</v>
      </c>
      <c r="I246" s="38"/>
      <c r="J246" s="38"/>
      <c r="K246" s="38"/>
      <c r="L246" s="38"/>
      <c r="M246" s="38"/>
      <c r="N246" s="38"/>
      <c r="O246" s="38"/>
      <c r="P246" s="25">
        <f t="shared" si="74"/>
        <v>0</v>
      </c>
      <c r="Q246" s="38"/>
      <c r="R246" s="38"/>
      <c r="S246" s="38"/>
      <c r="T246" s="38"/>
      <c r="U246" s="38"/>
      <c r="V246" s="38"/>
      <c r="W246" s="38"/>
      <c r="X246" s="38"/>
      <c r="Y246" s="38"/>
      <c r="Z246" s="39"/>
    </row>
    <row r="247" spans="1:26" ht="15.95" customHeight="1">
      <c r="A247" s="36" t="s">
        <v>32</v>
      </c>
      <c r="B247" s="38"/>
      <c r="C247" s="25">
        <f t="shared" si="71"/>
        <v>0</v>
      </c>
      <c r="D247" s="25">
        <f t="shared" si="72"/>
        <v>0</v>
      </c>
      <c r="E247" s="38"/>
      <c r="F247" s="38"/>
      <c r="G247" s="38"/>
      <c r="H247" s="25">
        <f t="shared" si="73"/>
        <v>0</v>
      </c>
      <c r="I247" s="38"/>
      <c r="J247" s="38"/>
      <c r="K247" s="38"/>
      <c r="L247" s="38"/>
      <c r="M247" s="38"/>
      <c r="N247" s="38"/>
      <c r="O247" s="38"/>
      <c r="P247" s="25">
        <f t="shared" si="74"/>
        <v>0</v>
      </c>
      <c r="Q247" s="38"/>
      <c r="R247" s="38"/>
      <c r="S247" s="38"/>
      <c r="T247" s="38"/>
      <c r="U247" s="38"/>
      <c r="V247" s="38"/>
      <c r="W247" s="38"/>
      <c r="X247" s="38"/>
      <c r="Y247" s="38"/>
      <c r="Z247" s="39"/>
    </row>
    <row r="248" spans="1:26" ht="15.95" customHeight="1">
      <c r="A248" s="36" t="s">
        <v>46</v>
      </c>
      <c r="B248" s="38"/>
      <c r="C248" s="25">
        <f t="shared" si="71"/>
        <v>0</v>
      </c>
      <c r="D248" s="25">
        <f t="shared" si="72"/>
        <v>0</v>
      </c>
      <c r="E248" s="38"/>
      <c r="F248" s="38"/>
      <c r="G248" s="38"/>
      <c r="H248" s="25">
        <f t="shared" si="73"/>
        <v>0</v>
      </c>
      <c r="I248" s="38"/>
      <c r="J248" s="38"/>
      <c r="K248" s="38"/>
      <c r="L248" s="38"/>
      <c r="M248" s="38"/>
      <c r="N248" s="38"/>
      <c r="O248" s="38"/>
      <c r="P248" s="25">
        <f t="shared" si="74"/>
        <v>0</v>
      </c>
      <c r="Q248" s="38"/>
      <c r="R248" s="38"/>
      <c r="S248" s="38"/>
      <c r="T248" s="38"/>
      <c r="U248" s="38"/>
      <c r="V248" s="38"/>
      <c r="W248" s="38"/>
      <c r="X248" s="38"/>
      <c r="Y248" s="38"/>
      <c r="Z248" s="39"/>
    </row>
    <row r="249" spans="1:26" ht="15.95" customHeight="1">
      <c r="A249" s="36" t="s">
        <v>168</v>
      </c>
      <c r="B249" s="38"/>
      <c r="C249" s="25">
        <f t="shared" si="71"/>
        <v>0</v>
      </c>
      <c r="D249" s="25">
        <f t="shared" si="72"/>
        <v>0</v>
      </c>
      <c r="E249" s="38"/>
      <c r="F249" s="38"/>
      <c r="G249" s="38"/>
      <c r="H249" s="25">
        <f t="shared" si="73"/>
        <v>0</v>
      </c>
      <c r="I249" s="38"/>
      <c r="J249" s="38"/>
      <c r="K249" s="38"/>
      <c r="L249" s="38"/>
      <c r="M249" s="38"/>
      <c r="N249" s="38"/>
      <c r="O249" s="38"/>
      <c r="P249" s="25">
        <f t="shared" si="74"/>
        <v>0</v>
      </c>
      <c r="Q249" s="38"/>
      <c r="R249" s="38"/>
      <c r="S249" s="38"/>
      <c r="T249" s="38"/>
      <c r="U249" s="38"/>
      <c r="V249" s="38"/>
      <c r="W249" s="38"/>
      <c r="X249" s="38"/>
      <c r="Y249" s="38"/>
      <c r="Z249" s="39"/>
    </row>
    <row r="250" spans="1:26" s="23" customFormat="1" ht="15.95" customHeight="1">
      <c r="A250" s="35" t="s">
        <v>169</v>
      </c>
      <c r="B250" s="40">
        <f t="shared" ref="B250:G250" si="96">SUM(B251:B255)</f>
        <v>0</v>
      </c>
      <c r="C250" s="25">
        <f t="shared" si="71"/>
        <v>0</v>
      </c>
      <c r="D250" s="25">
        <f t="shared" si="72"/>
        <v>0</v>
      </c>
      <c r="E250" s="40">
        <f t="shared" si="96"/>
        <v>0</v>
      </c>
      <c r="F250" s="40">
        <f t="shared" si="96"/>
        <v>0</v>
      </c>
      <c r="G250" s="40">
        <f t="shared" si="96"/>
        <v>0</v>
      </c>
      <c r="H250" s="25">
        <f t="shared" si="73"/>
        <v>0</v>
      </c>
      <c r="I250" s="40">
        <f t="shared" ref="I250:O250" si="97">SUM(I251:I255)</f>
        <v>0</v>
      </c>
      <c r="J250" s="40">
        <f t="shared" si="97"/>
        <v>0</v>
      </c>
      <c r="K250" s="40">
        <f t="shared" si="97"/>
        <v>0</v>
      </c>
      <c r="L250" s="40">
        <f t="shared" si="97"/>
        <v>0</v>
      </c>
      <c r="M250" s="40">
        <f t="shared" si="97"/>
        <v>0</v>
      </c>
      <c r="N250" s="40">
        <f t="shared" si="97"/>
        <v>0</v>
      </c>
      <c r="O250" s="40">
        <f t="shared" si="97"/>
        <v>0</v>
      </c>
      <c r="P250" s="25">
        <f t="shared" si="74"/>
        <v>0</v>
      </c>
      <c r="Q250" s="40">
        <f t="shared" ref="Q250:Z250" si="98">SUM(Q251:Q255)</f>
        <v>0</v>
      </c>
      <c r="R250" s="40">
        <f t="shared" si="98"/>
        <v>0</v>
      </c>
      <c r="S250" s="40">
        <f t="shared" si="98"/>
        <v>0</v>
      </c>
      <c r="T250" s="40">
        <f t="shared" si="98"/>
        <v>0</v>
      </c>
      <c r="U250" s="40">
        <f t="shared" si="98"/>
        <v>0</v>
      </c>
      <c r="V250" s="40">
        <f t="shared" si="98"/>
        <v>0</v>
      </c>
      <c r="W250" s="40">
        <f t="shared" si="98"/>
        <v>0</v>
      </c>
      <c r="X250" s="40">
        <f t="shared" si="98"/>
        <v>0</v>
      </c>
      <c r="Y250" s="40">
        <f t="shared" si="98"/>
        <v>0</v>
      </c>
      <c r="Z250" s="41">
        <f t="shared" si="98"/>
        <v>0</v>
      </c>
    </row>
    <row r="251" spans="1:26" ht="15.95" customHeight="1">
      <c r="A251" s="36" t="s">
        <v>30</v>
      </c>
      <c r="B251" s="38"/>
      <c r="C251" s="25">
        <f t="shared" si="71"/>
        <v>0</v>
      </c>
      <c r="D251" s="25">
        <f t="shared" si="72"/>
        <v>0</v>
      </c>
      <c r="E251" s="38"/>
      <c r="F251" s="38"/>
      <c r="G251" s="38"/>
      <c r="H251" s="25">
        <f t="shared" si="73"/>
        <v>0</v>
      </c>
      <c r="I251" s="38"/>
      <c r="J251" s="38"/>
      <c r="K251" s="38"/>
      <c r="L251" s="38"/>
      <c r="M251" s="38"/>
      <c r="N251" s="38"/>
      <c r="O251" s="38"/>
      <c r="P251" s="25">
        <f t="shared" si="74"/>
        <v>0</v>
      </c>
      <c r="Q251" s="38"/>
      <c r="R251" s="38"/>
      <c r="S251" s="38"/>
      <c r="T251" s="38"/>
      <c r="U251" s="38"/>
      <c r="V251" s="38"/>
      <c r="W251" s="38"/>
      <c r="X251" s="38"/>
      <c r="Y251" s="38"/>
      <c r="Z251" s="39"/>
    </row>
    <row r="252" spans="1:26" ht="15.95" customHeight="1">
      <c r="A252" s="36" t="s">
        <v>31</v>
      </c>
      <c r="B252" s="38"/>
      <c r="C252" s="25">
        <f t="shared" si="71"/>
        <v>0</v>
      </c>
      <c r="D252" s="25">
        <f t="shared" si="72"/>
        <v>0</v>
      </c>
      <c r="E252" s="38"/>
      <c r="F252" s="38"/>
      <c r="G252" s="38"/>
      <c r="H252" s="25">
        <f t="shared" si="73"/>
        <v>0</v>
      </c>
      <c r="I252" s="38"/>
      <c r="J252" s="38"/>
      <c r="K252" s="38"/>
      <c r="L252" s="38"/>
      <c r="M252" s="38"/>
      <c r="N252" s="38"/>
      <c r="O252" s="38"/>
      <c r="P252" s="25">
        <f t="shared" si="74"/>
        <v>0</v>
      </c>
      <c r="Q252" s="38"/>
      <c r="R252" s="38"/>
      <c r="S252" s="38"/>
      <c r="T252" s="38"/>
      <c r="U252" s="38"/>
      <c r="V252" s="38"/>
      <c r="W252" s="38"/>
      <c r="X252" s="38"/>
      <c r="Y252" s="38"/>
      <c r="Z252" s="39"/>
    </row>
    <row r="253" spans="1:26" ht="15.95" customHeight="1">
      <c r="A253" s="36" t="s">
        <v>32</v>
      </c>
      <c r="B253" s="38"/>
      <c r="C253" s="25">
        <f t="shared" si="71"/>
        <v>0</v>
      </c>
      <c r="D253" s="25">
        <f t="shared" si="72"/>
        <v>0</v>
      </c>
      <c r="E253" s="38"/>
      <c r="F253" s="38"/>
      <c r="G253" s="38"/>
      <c r="H253" s="25">
        <f t="shared" si="73"/>
        <v>0</v>
      </c>
      <c r="I253" s="38"/>
      <c r="J253" s="38"/>
      <c r="K253" s="38"/>
      <c r="L253" s="38"/>
      <c r="M253" s="38"/>
      <c r="N253" s="38"/>
      <c r="O253" s="38"/>
      <c r="P253" s="25">
        <f t="shared" si="74"/>
        <v>0</v>
      </c>
      <c r="Q253" s="38"/>
      <c r="R253" s="38"/>
      <c r="S253" s="38"/>
      <c r="T253" s="38"/>
      <c r="U253" s="38"/>
      <c r="V253" s="38"/>
      <c r="W253" s="38"/>
      <c r="X253" s="38"/>
      <c r="Y253" s="38"/>
      <c r="Z253" s="39"/>
    </row>
    <row r="254" spans="1:26" ht="15.95" customHeight="1">
      <c r="A254" s="36" t="s">
        <v>46</v>
      </c>
      <c r="B254" s="38"/>
      <c r="C254" s="25">
        <f t="shared" si="71"/>
        <v>0</v>
      </c>
      <c r="D254" s="25">
        <f t="shared" si="72"/>
        <v>0</v>
      </c>
      <c r="E254" s="38"/>
      <c r="F254" s="38"/>
      <c r="G254" s="38"/>
      <c r="H254" s="25">
        <f t="shared" si="73"/>
        <v>0</v>
      </c>
      <c r="I254" s="38"/>
      <c r="J254" s="38"/>
      <c r="K254" s="38"/>
      <c r="L254" s="38"/>
      <c r="M254" s="38"/>
      <c r="N254" s="38"/>
      <c r="O254" s="38"/>
      <c r="P254" s="25">
        <f t="shared" si="74"/>
        <v>0</v>
      </c>
      <c r="Q254" s="38"/>
      <c r="R254" s="38"/>
      <c r="S254" s="38"/>
      <c r="T254" s="38"/>
      <c r="U254" s="38"/>
      <c r="V254" s="38"/>
      <c r="W254" s="38"/>
      <c r="X254" s="38"/>
      <c r="Y254" s="38"/>
      <c r="Z254" s="39"/>
    </row>
    <row r="255" spans="1:26" ht="15.95" customHeight="1">
      <c r="A255" s="36" t="s">
        <v>170</v>
      </c>
      <c r="B255" s="38"/>
      <c r="C255" s="25">
        <f t="shared" si="71"/>
        <v>0</v>
      </c>
      <c r="D255" s="25">
        <f t="shared" si="72"/>
        <v>0</v>
      </c>
      <c r="E255" s="38"/>
      <c r="F255" s="38"/>
      <c r="G255" s="38"/>
      <c r="H255" s="25">
        <f t="shared" si="73"/>
        <v>0</v>
      </c>
      <c r="I255" s="38"/>
      <c r="J255" s="38"/>
      <c r="K255" s="38"/>
      <c r="L255" s="38"/>
      <c r="M255" s="38"/>
      <c r="N255" s="38"/>
      <c r="O255" s="38"/>
      <c r="P255" s="25">
        <f t="shared" si="74"/>
        <v>0</v>
      </c>
      <c r="Q255" s="38"/>
      <c r="R255" s="38"/>
      <c r="S255" s="38"/>
      <c r="T255" s="38"/>
      <c r="U255" s="38"/>
      <c r="V255" s="38"/>
      <c r="W255" s="38"/>
      <c r="X255" s="38"/>
      <c r="Y255" s="38"/>
      <c r="Z255" s="39"/>
    </row>
    <row r="256" spans="1:26" s="23" customFormat="1" ht="15.95" customHeight="1">
      <c r="A256" s="35" t="s">
        <v>171</v>
      </c>
      <c r="B256" s="40">
        <f t="shared" ref="B256:G256" si="99">SUM(B257:B258)</f>
        <v>0</v>
      </c>
      <c r="C256" s="25">
        <f t="shared" si="71"/>
        <v>0</v>
      </c>
      <c r="D256" s="25">
        <f t="shared" si="72"/>
        <v>0</v>
      </c>
      <c r="E256" s="40">
        <f t="shared" si="99"/>
        <v>0</v>
      </c>
      <c r="F256" s="40">
        <f t="shared" si="99"/>
        <v>0</v>
      </c>
      <c r="G256" s="40">
        <f t="shared" si="99"/>
        <v>0</v>
      </c>
      <c r="H256" s="25">
        <f t="shared" si="73"/>
        <v>0</v>
      </c>
      <c r="I256" s="40">
        <f t="shared" ref="I256:O256" si="100">SUM(I257:I258)</f>
        <v>0</v>
      </c>
      <c r="J256" s="40">
        <f t="shared" si="100"/>
        <v>0</v>
      </c>
      <c r="K256" s="40">
        <f t="shared" si="100"/>
        <v>0</v>
      </c>
      <c r="L256" s="40">
        <f t="shared" si="100"/>
        <v>0</v>
      </c>
      <c r="M256" s="40">
        <f t="shared" si="100"/>
        <v>0</v>
      </c>
      <c r="N256" s="40">
        <f t="shared" si="100"/>
        <v>0</v>
      </c>
      <c r="O256" s="40">
        <f t="shared" si="100"/>
        <v>0</v>
      </c>
      <c r="P256" s="25">
        <f t="shared" si="74"/>
        <v>0</v>
      </c>
      <c r="Q256" s="40">
        <f t="shared" ref="Q256:Z256" si="101">SUM(Q257:Q258)</f>
        <v>0</v>
      </c>
      <c r="R256" s="40">
        <f t="shared" si="101"/>
        <v>0</v>
      </c>
      <c r="S256" s="40">
        <f t="shared" si="101"/>
        <v>0</v>
      </c>
      <c r="T256" s="40">
        <f t="shared" si="101"/>
        <v>0</v>
      </c>
      <c r="U256" s="40">
        <f t="shared" si="101"/>
        <v>0</v>
      </c>
      <c r="V256" s="40">
        <f t="shared" si="101"/>
        <v>0</v>
      </c>
      <c r="W256" s="40">
        <f t="shared" si="101"/>
        <v>0</v>
      </c>
      <c r="X256" s="40">
        <f t="shared" si="101"/>
        <v>0</v>
      </c>
      <c r="Y256" s="40">
        <f t="shared" si="101"/>
        <v>0</v>
      </c>
      <c r="Z256" s="41">
        <f t="shared" si="101"/>
        <v>0</v>
      </c>
    </row>
    <row r="257" spans="1:26" ht="15.95" customHeight="1">
      <c r="A257" s="36" t="s">
        <v>172</v>
      </c>
      <c r="B257" s="38"/>
      <c r="C257" s="25">
        <f t="shared" si="71"/>
        <v>0</v>
      </c>
      <c r="D257" s="25">
        <f t="shared" si="72"/>
        <v>0</v>
      </c>
      <c r="E257" s="38"/>
      <c r="F257" s="38"/>
      <c r="G257" s="38"/>
      <c r="H257" s="25">
        <f t="shared" si="73"/>
        <v>0</v>
      </c>
      <c r="I257" s="38"/>
      <c r="J257" s="38"/>
      <c r="K257" s="38"/>
      <c r="L257" s="38"/>
      <c r="M257" s="38"/>
      <c r="N257" s="38"/>
      <c r="O257" s="38"/>
      <c r="P257" s="25">
        <f t="shared" si="74"/>
        <v>0</v>
      </c>
      <c r="Q257" s="38"/>
      <c r="R257" s="38"/>
      <c r="S257" s="38"/>
      <c r="T257" s="38"/>
      <c r="U257" s="38"/>
      <c r="V257" s="38"/>
      <c r="W257" s="38"/>
      <c r="X257" s="38"/>
      <c r="Y257" s="38"/>
      <c r="Z257" s="39"/>
    </row>
    <row r="258" spans="1:26" ht="15.95" customHeight="1">
      <c r="A258" s="36" t="s">
        <v>173</v>
      </c>
      <c r="B258" s="38"/>
      <c r="C258" s="25">
        <f t="shared" si="71"/>
        <v>0</v>
      </c>
      <c r="D258" s="25">
        <f t="shared" si="72"/>
        <v>0</v>
      </c>
      <c r="E258" s="38"/>
      <c r="F258" s="38"/>
      <c r="G258" s="38"/>
      <c r="H258" s="25">
        <f t="shared" si="73"/>
        <v>0</v>
      </c>
      <c r="I258" s="38"/>
      <c r="J258" s="38"/>
      <c r="K258" s="38"/>
      <c r="L258" s="38"/>
      <c r="M258" s="38"/>
      <c r="N258" s="38"/>
      <c r="O258" s="38"/>
      <c r="P258" s="25">
        <f t="shared" si="74"/>
        <v>0</v>
      </c>
      <c r="Q258" s="38"/>
      <c r="R258" s="38"/>
      <c r="S258" s="38"/>
      <c r="T258" s="38"/>
      <c r="U258" s="38"/>
      <c r="V258" s="38"/>
      <c r="W258" s="38"/>
      <c r="X258" s="38"/>
      <c r="Y258" s="38"/>
      <c r="Z258" s="39"/>
    </row>
    <row r="259" spans="1:26" s="23" customFormat="1" ht="15.95" customHeight="1">
      <c r="A259" s="42" t="s">
        <v>174</v>
      </c>
      <c r="B259" s="40">
        <f t="shared" ref="B259:G259" si="102">SUM(B260:B261)</f>
        <v>0</v>
      </c>
      <c r="C259" s="25">
        <f t="shared" si="71"/>
        <v>0</v>
      </c>
      <c r="D259" s="25">
        <f t="shared" si="72"/>
        <v>0</v>
      </c>
      <c r="E259" s="40">
        <f t="shared" si="102"/>
        <v>0</v>
      </c>
      <c r="F259" s="40">
        <f t="shared" si="102"/>
        <v>0</v>
      </c>
      <c r="G259" s="40">
        <f t="shared" si="102"/>
        <v>0</v>
      </c>
      <c r="H259" s="25">
        <f t="shared" si="73"/>
        <v>0</v>
      </c>
      <c r="I259" s="40">
        <f t="shared" ref="I259:O259" si="103">SUM(I260:I261)</f>
        <v>0</v>
      </c>
      <c r="J259" s="40">
        <f t="shared" si="103"/>
        <v>0</v>
      </c>
      <c r="K259" s="40">
        <f t="shared" si="103"/>
        <v>0</v>
      </c>
      <c r="L259" s="40">
        <f t="shared" si="103"/>
        <v>0</v>
      </c>
      <c r="M259" s="40">
        <f t="shared" si="103"/>
        <v>0</v>
      </c>
      <c r="N259" s="40">
        <f t="shared" si="103"/>
        <v>0</v>
      </c>
      <c r="O259" s="40">
        <f t="shared" si="103"/>
        <v>0</v>
      </c>
      <c r="P259" s="25">
        <f t="shared" si="74"/>
        <v>0</v>
      </c>
      <c r="Q259" s="40">
        <f t="shared" ref="Q259:Z259" si="104">SUM(Q260:Q261)</f>
        <v>0</v>
      </c>
      <c r="R259" s="40">
        <f t="shared" si="104"/>
        <v>0</v>
      </c>
      <c r="S259" s="40">
        <f t="shared" si="104"/>
        <v>0</v>
      </c>
      <c r="T259" s="40">
        <f t="shared" si="104"/>
        <v>0</v>
      </c>
      <c r="U259" s="40">
        <f t="shared" si="104"/>
        <v>0</v>
      </c>
      <c r="V259" s="40">
        <f t="shared" si="104"/>
        <v>0</v>
      </c>
      <c r="W259" s="40">
        <f t="shared" si="104"/>
        <v>0</v>
      </c>
      <c r="X259" s="40">
        <f t="shared" si="104"/>
        <v>0</v>
      </c>
      <c r="Y259" s="40">
        <f t="shared" si="104"/>
        <v>0</v>
      </c>
      <c r="Z259" s="41">
        <f t="shared" si="104"/>
        <v>0</v>
      </c>
    </row>
    <row r="260" spans="1:26" ht="15.95" customHeight="1">
      <c r="A260" s="36" t="s">
        <v>175</v>
      </c>
      <c r="B260" s="38"/>
      <c r="C260" s="25">
        <f t="shared" si="71"/>
        <v>0</v>
      </c>
      <c r="D260" s="25">
        <f t="shared" si="72"/>
        <v>0</v>
      </c>
      <c r="E260" s="38"/>
      <c r="F260" s="38"/>
      <c r="G260" s="38"/>
      <c r="H260" s="25">
        <f t="shared" si="73"/>
        <v>0</v>
      </c>
      <c r="I260" s="38"/>
      <c r="J260" s="38"/>
      <c r="K260" s="38"/>
      <c r="L260" s="38"/>
      <c r="M260" s="38"/>
      <c r="N260" s="38"/>
      <c r="O260" s="38"/>
      <c r="P260" s="25">
        <f t="shared" si="74"/>
        <v>0</v>
      </c>
      <c r="Q260" s="38"/>
      <c r="R260" s="38"/>
      <c r="S260" s="38"/>
      <c r="T260" s="38"/>
      <c r="U260" s="38"/>
      <c r="V260" s="38"/>
      <c r="W260" s="38"/>
      <c r="X260" s="38"/>
      <c r="Y260" s="38"/>
      <c r="Z260" s="39"/>
    </row>
    <row r="261" spans="1:26" ht="15.95" customHeight="1">
      <c r="A261" s="36" t="s">
        <v>176</v>
      </c>
      <c r="B261" s="38"/>
      <c r="C261" s="25">
        <f t="shared" si="71"/>
        <v>0</v>
      </c>
      <c r="D261" s="25">
        <f t="shared" si="72"/>
        <v>0</v>
      </c>
      <c r="E261" s="38"/>
      <c r="F261" s="38"/>
      <c r="G261" s="38"/>
      <c r="H261" s="25">
        <f t="shared" si="73"/>
        <v>0</v>
      </c>
      <c r="I261" s="38"/>
      <c r="J261" s="38"/>
      <c r="K261" s="38"/>
      <c r="L261" s="38"/>
      <c r="M261" s="38"/>
      <c r="N261" s="38"/>
      <c r="O261" s="38"/>
      <c r="P261" s="25">
        <f t="shared" si="74"/>
        <v>0</v>
      </c>
      <c r="Q261" s="38"/>
      <c r="R261" s="38"/>
      <c r="S261" s="38"/>
      <c r="T261" s="38"/>
      <c r="U261" s="38"/>
      <c r="V261" s="38"/>
      <c r="W261" s="38"/>
      <c r="X261" s="38"/>
      <c r="Y261" s="38"/>
      <c r="Z261" s="39"/>
    </row>
    <row r="262" spans="1:26" s="23" customFormat="1" ht="15.95" customHeight="1">
      <c r="A262" s="42" t="s">
        <v>177</v>
      </c>
      <c r="B262" s="40">
        <f t="shared" ref="B262:G262" si="105">B263+B264+B271</f>
        <v>0</v>
      </c>
      <c r="C262" s="25">
        <f t="shared" si="71"/>
        <v>0</v>
      </c>
      <c r="D262" s="25">
        <f t="shared" si="72"/>
        <v>0</v>
      </c>
      <c r="E262" s="40">
        <f t="shared" si="105"/>
        <v>0</v>
      </c>
      <c r="F262" s="40">
        <f t="shared" si="105"/>
        <v>0</v>
      </c>
      <c r="G262" s="40">
        <f t="shared" si="105"/>
        <v>0</v>
      </c>
      <c r="H262" s="25">
        <f t="shared" si="73"/>
        <v>0</v>
      </c>
      <c r="I262" s="40">
        <f t="shared" ref="I262:O262" si="106">I263+I264+I271</f>
        <v>0</v>
      </c>
      <c r="J262" s="40">
        <f t="shared" si="106"/>
        <v>0</v>
      </c>
      <c r="K262" s="40">
        <f t="shared" si="106"/>
        <v>0</v>
      </c>
      <c r="L262" s="40">
        <f t="shared" si="106"/>
        <v>0</v>
      </c>
      <c r="M262" s="40">
        <f t="shared" si="106"/>
        <v>0</v>
      </c>
      <c r="N262" s="40">
        <f t="shared" si="106"/>
        <v>0</v>
      </c>
      <c r="O262" s="40">
        <f t="shared" si="106"/>
        <v>0</v>
      </c>
      <c r="P262" s="25">
        <f t="shared" si="74"/>
        <v>0</v>
      </c>
      <c r="Q262" s="40">
        <f t="shared" ref="Q262:Z262" si="107">Q263+Q264+Q271</f>
        <v>0</v>
      </c>
      <c r="R262" s="40">
        <f t="shared" si="107"/>
        <v>0</v>
      </c>
      <c r="S262" s="40">
        <f t="shared" si="107"/>
        <v>0</v>
      </c>
      <c r="T262" s="40">
        <f t="shared" si="107"/>
        <v>0</v>
      </c>
      <c r="U262" s="40">
        <f t="shared" si="107"/>
        <v>0</v>
      </c>
      <c r="V262" s="40">
        <f t="shared" si="107"/>
        <v>0</v>
      </c>
      <c r="W262" s="40">
        <f t="shared" si="107"/>
        <v>0</v>
      </c>
      <c r="X262" s="40">
        <f t="shared" si="107"/>
        <v>0</v>
      </c>
      <c r="Y262" s="40">
        <f t="shared" si="107"/>
        <v>0</v>
      </c>
      <c r="Z262" s="41">
        <f t="shared" si="107"/>
        <v>0</v>
      </c>
    </row>
    <row r="263" spans="1:26" ht="15.95" customHeight="1">
      <c r="A263" s="36" t="s">
        <v>178</v>
      </c>
      <c r="B263" s="38"/>
      <c r="C263" s="25">
        <f t="shared" ref="C263:C326" si="108">D263+H263+P263+Y263+Z263</f>
        <v>0</v>
      </c>
      <c r="D263" s="25">
        <f t="shared" ref="D263:D326" si="109">SUM(E263:G263)</f>
        <v>0</v>
      </c>
      <c r="E263" s="38"/>
      <c r="F263" s="38"/>
      <c r="G263" s="38"/>
      <c r="H263" s="25">
        <f t="shared" ref="H263:H326" si="110">SUM(I263:O263)</f>
        <v>0</v>
      </c>
      <c r="I263" s="38"/>
      <c r="J263" s="38"/>
      <c r="K263" s="38"/>
      <c r="L263" s="38"/>
      <c r="M263" s="38"/>
      <c r="N263" s="38"/>
      <c r="O263" s="38"/>
      <c r="P263" s="25">
        <f t="shared" ref="P263:P326" si="111">SUM(Q263:X263)</f>
        <v>0</v>
      </c>
      <c r="Q263" s="38"/>
      <c r="R263" s="38"/>
      <c r="S263" s="38"/>
      <c r="T263" s="38"/>
      <c r="U263" s="38"/>
      <c r="V263" s="38"/>
      <c r="W263" s="38"/>
      <c r="X263" s="38"/>
      <c r="Y263" s="38"/>
      <c r="Z263" s="39"/>
    </row>
    <row r="264" spans="1:26" s="23" customFormat="1" ht="15.95" customHeight="1">
      <c r="A264" s="35" t="s">
        <v>179</v>
      </c>
      <c r="B264" s="40">
        <f t="shared" ref="B264:G264" si="112">SUM(B265:B270)</f>
        <v>0</v>
      </c>
      <c r="C264" s="25">
        <f t="shared" si="108"/>
        <v>0</v>
      </c>
      <c r="D264" s="25">
        <f t="shared" si="109"/>
        <v>0</v>
      </c>
      <c r="E264" s="40">
        <f t="shared" si="112"/>
        <v>0</v>
      </c>
      <c r="F264" s="40">
        <f t="shared" si="112"/>
        <v>0</v>
      </c>
      <c r="G264" s="40">
        <f t="shared" si="112"/>
        <v>0</v>
      </c>
      <c r="H264" s="25">
        <f t="shared" si="110"/>
        <v>0</v>
      </c>
      <c r="I264" s="40">
        <f t="shared" ref="I264:O264" si="113">SUM(I265:I270)</f>
        <v>0</v>
      </c>
      <c r="J264" s="40">
        <f t="shared" si="113"/>
        <v>0</v>
      </c>
      <c r="K264" s="40">
        <f t="shared" si="113"/>
        <v>0</v>
      </c>
      <c r="L264" s="40">
        <f t="shared" si="113"/>
        <v>0</v>
      </c>
      <c r="M264" s="40">
        <f t="shared" si="113"/>
        <v>0</v>
      </c>
      <c r="N264" s="40">
        <f t="shared" si="113"/>
        <v>0</v>
      </c>
      <c r="O264" s="40">
        <f t="shared" si="113"/>
        <v>0</v>
      </c>
      <c r="P264" s="25">
        <f t="shared" si="111"/>
        <v>0</v>
      </c>
      <c r="Q264" s="40">
        <f t="shared" ref="Q264:Z264" si="114">SUM(Q265:Q270)</f>
        <v>0</v>
      </c>
      <c r="R264" s="40">
        <f t="shared" si="114"/>
        <v>0</v>
      </c>
      <c r="S264" s="40">
        <f t="shared" si="114"/>
        <v>0</v>
      </c>
      <c r="T264" s="40">
        <f t="shared" si="114"/>
        <v>0</v>
      </c>
      <c r="U264" s="40">
        <f t="shared" si="114"/>
        <v>0</v>
      </c>
      <c r="V264" s="40">
        <f t="shared" si="114"/>
        <v>0</v>
      </c>
      <c r="W264" s="40">
        <f t="shared" si="114"/>
        <v>0</v>
      </c>
      <c r="X264" s="40">
        <f t="shared" si="114"/>
        <v>0</v>
      </c>
      <c r="Y264" s="40">
        <f t="shared" si="114"/>
        <v>0</v>
      </c>
      <c r="Z264" s="41">
        <f t="shared" si="114"/>
        <v>0</v>
      </c>
    </row>
    <row r="265" spans="1:26" ht="15.95" customHeight="1">
      <c r="A265" s="36" t="s">
        <v>180</v>
      </c>
      <c r="B265" s="38"/>
      <c r="C265" s="25">
        <f t="shared" si="108"/>
        <v>0</v>
      </c>
      <c r="D265" s="25">
        <f t="shared" si="109"/>
        <v>0</v>
      </c>
      <c r="E265" s="38"/>
      <c r="F265" s="38"/>
      <c r="G265" s="38"/>
      <c r="H265" s="25">
        <f t="shared" si="110"/>
        <v>0</v>
      </c>
      <c r="I265" s="38"/>
      <c r="J265" s="38"/>
      <c r="K265" s="38"/>
      <c r="L265" s="38"/>
      <c r="M265" s="38"/>
      <c r="N265" s="38"/>
      <c r="O265" s="38"/>
      <c r="P265" s="25">
        <f t="shared" si="111"/>
        <v>0</v>
      </c>
      <c r="Q265" s="38"/>
      <c r="R265" s="38"/>
      <c r="S265" s="38"/>
      <c r="T265" s="38"/>
      <c r="U265" s="38"/>
      <c r="V265" s="38"/>
      <c r="W265" s="38"/>
      <c r="X265" s="38"/>
      <c r="Y265" s="38"/>
      <c r="Z265" s="39"/>
    </row>
    <row r="266" spans="1:26" ht="15.95" customHeight="1">
      <c r="A266" s="36" t="s">
        <v>181</v>
      </c>
      <c r="B266" s="38"/>
      <c r="C266" s="25">
        <f t="shared" si="108"/>
        <v>0</v>
      </c>
      <c r="D266" s="25">
        <f t="shared" si="109"/>
        <v>0</v>
      </c>
      <c r="E266" s="38"/>
      <c r="F266" s="38"/>
      <c r="G266" s="38"/>
      <c r="H266" s="25">
        <f t="shared" si="110"/>
        <v>0</v>
      </c>
      <c r="I266" s="38"/>
      <c r="J266" s="38"/>
      <c r="K266" s="38"/>
      <c r="L266" s="38"/>
      <c r="M266" s="38"/>
      <c r="N266" s="38"/>
      <c r="O266" s="38"/>
      <c r="P266" s="25">
        <f t="shared" si="111"/>
        <v>0</v>
      </c>
      <c r="Q266" s="38"/>
      <c r="R266" s="38"/>
      <c r="S266" s="38"/>
      <c r="T266" s="38"/>
      <c r="U266" s="38"/>
      <c r="V266" s="38"/>
      <c r="W266" s="38"/>
      <c r="X266" s="38"/>
      <c r="Y266" s="38"/>
      <c r="Z266" s="39"/>
    </row>
    <row r="267" spans="1:26" ht="15.95" customHeight="1">
      <c r="A267" s="36" t="s">
        <v>182</v>
      </c>
      <c r="B267" s="38"/>
      <c r="C267" s="25">
        <f t="shared" si="108"/>
        <v>0</v>
      </c>
      <c r="D267" s="25">
        <f t="shared" si="109"/>
        <v>0</v>
      </c>
      <c r="E267" s="38"/>
      <c r="F267" s="38"/>
      <c r="G267" s="38"/>
      <c r="H267" s="25">
        <f t="shared" si="110"/>
        <v>0</v>
      </c>
      <c r="I267" s="38"/>
      <c r="J267" s="38"/>
      <c r="K267" s="38"/>
      <c r="L267" s="38"/>
      <c r="M267" s="38"/>
      <c r="N267" s="38"/>
      <c r="O267" s="38"/>
      <c r="P267" s="25">
        <f t="shared" si="111"/>
        <v>0</v>
      </c>
      <c r="Q267" s="38"/>
      <c r="R267" s="38"/>
      <c r="S267" s="38"/>
      <c r="T267" s="38"/>
      <c r="U267" s="38"/>
      <c r="V267" s="38"/>
      <c r="W267" s="38"/>
      <c r="X267" s="38"/>
      <c r="Y267" s="38"/>
      <c r="Z267" s="39"/>
    </row>
    <row r="268" spans="1:26" ht="15.95" customHeight="1">
      <c r="A268" s="36" t="s">
        <v>183</v>
      </c>
      <c r="B268" s="38"/>
      <c r="C268" s="25">
        <f t="shared" si="108"/>
        <v>0</v>
      </c>
      <c r="D268" s="25">
        <f t="shared" si="109"/>
        <v>0</v>
      </c>
      <c r="E268" s="38"/>
      <c r="F268" s="38"/>
      <c r="G268" s="38"/>
      <c r="H268" s="25">
        <f t="shared" si="110"/>
        <v>0</v>
      </c>
      <c r="I268" s="38"/>
      <c r="J268" s="38"/>
      <c r="K268" s="38"/>
      <c r="L268" s="38"/>
      <c r="M268" s="38"/>
      <c r="N268" s="38"/>
      <c r="O268" s="38"/>
      <c r="P268" s="25">
        <f t="shared" si="111"/>
        <v>0</v>
      </c>
      <c r="Q268" s="38"/>
      <c r="R268" s="38"/>
      <c r="S268" s="38"/>
      <c r="T268" s="38"/>
      <c r="U268" s="38"/>
      <c r="V268" s="38"/>
      <c r="W268" s="38"/>
      <c r="X268" s="38"/>
      <c r="Y268" s="38"/>
      <c r="Z268" s="39"/>
    </row>
    <row r="269" spans="1:26" ht="15.95" customHeight="1">
      <c r="A269" s="36" t="s">
        <v>184</v>
      </c>
      <c r="B269" s="38"/>
      <c r="C269" s="25">
        <f t="shared" si="108"/>
        <v>0</v>
      </c>
      <c r="D269" s="25">
        <f t="shared" si="109"/>
        <v>0</v>
      </c>
      <c r="E269" s="38"/>
      <c r="F269" s="38"/>
      <c r="G269" s="38"/>
      <c r="H269" s="25">
        <f t="shared" si="110"/>
        <v>0</v>
      </c>
      <c r="I269" s="38"/>
      <c r="J269" s="38"/>
      <c r="K269" s="38"/>
      <c r="L269" s="38"/>
      <c r="M269" s="38"/>
      <c r="N269" s="38"/>
      <c r="O269" s="38"/>
      <c r="P269" s="25">
        <f t="shared" si="111"/>
        <v>0</v>
      </c>
      <c r="Q269" s="38"/>
      <c r="R269" s="38"/>
      <c r="S269" s="38"/>
      <c r="T269" s="38"/>
      <c r="U269" s="38"/>
      <c r="V269" s="38"/>
      <c r="W269" s="38"/>
      <c r="X269" s="38"/>
      <c r="Y269" s="38"/>
      <c r="Z269" s="39"/>
    </row>
    <row r="270" spans="1:26" ht="15.95" customHeight="1">
      <c r="A270" s="36" t="s">
        <v>185</v>
      </c>
      <c r="B270" s="38"/>
      <c r="C270" s="25">
        <f t="shared" si="108"/>
        <v>0</v>
      </c>
      <c r="D270" s="25">
        <f t="shared" si="109"/>
        <v>0</v>
      </c>
      <c r="E270" s="38"/>
      <c r="F270" s="38"/>
      <c r="G270" s="38"/>
      <c r="H270" s="25">
        <f t="shared" si="110"/>
        <v>0</v>
      </c>
      <c r="I270" s="38"/>
      <c r="J270" s="38"/>
      <c r="K270" s="38"/>
      <c r="L270" s="38"/>
      <c r="M270" s="38"/>
      <c r="N270" s="38"/>
      <c r="O270" s="38"/>
      <c r="P270" s="25">
        <f t="shared" si="111"/>
        <v>0</v>
      </c>
      <c r="Q270" s="38"/>
      <c r="R270" s="38"/>
      <c r="S270" s="38"/>
      <c r="T270" s="38"/>
      <c r="U270" s="38"/>
      <c r="V270" s="38"/>
      <c r="W270" s="38"/>
      <c r="X270" s="38"/>
      <c r="Y270" s="38"/>
      <c r="Z270" s="39"/>
    </row>
    <row r="271" spans="1:26" ht="15.95" customHeight="1">
      <c r="A271" s="36" t="s">
        <v>186</v>
      </c>
      <c r="B271" s="38"/>
      <c r="C271" s="25">
        <f t="shared" si="108"/>
        <v>0</v>
      </c>
      <c r="D271" s="25">
        <f t="shared" si="109"/>
        <v>0</v>
      </c>
      <c r="E271" s="38"/>
      <c r="F271" s="38"/>
      <c r="G271" s="38"/>
      <c r="H271" s="25">
        <f t="shared" si="110"/>
        <v>0</v>
      </c>
      <c r="I271" s="38"/>
      <c r="J271" s="38"/>
      <c r="K271" s="38"/>
      <c r="L271" s="38"/>
      <c r="M271" s="38"/>
      <c r="N271" s="38"/>
      <c r="O271" s="38"/>
      <c r="P271" s="25">
        <f t="shared" si="111"/>
        <v>0</v>
      </c>
      <c r="Q271" s="38"/>
      <c r="R271" s="38"/>
      <c r="S271" s="38"/>
      <c r="T271" s="38"/>
      <c r="U271" s="38"/>
      <c r="V271" s="38"/>
      <c r="W271" s="38"/>
      <c r="X271" s="38"/>
      <c r="Y271" s="38"/>
      <c r="Z271" s="39"/>
    </row>
    <row r="272" spans="1:26" s="23" customFormat="1" ht="15.95" customHeight="1">
      <c r="A272" s="42" t="s">
        <v>187</v>
      </c>
      <c r="B272" s="40">
        <f t="shared" ref="B272:G272" si="115">SUM(B273,B283,B305,B312,B324,B333,B347,B356,B364,B372,B389)</f>
        <v>0</v>
      </c>
      <c r="C272" s="25">
        <f t="shared" si="108"/>
        <v>0</v>
      </c>
      <c r="D272" s="25">
        <f t="shared" si="109"/>
        <v>0</v>
      </c>
      <c r="E272" s="40">
        <f t="shared" si="115"/>
        <v>0</v>
      </c>
      <c r="F272" s="40">
        <f t="shared" si="115"/>
        <v>0</v>
      </c>
      <c r="G272" s="40">
        <f t="shared" si="115"/>
        <v>0</v>
      </c>
      <c r="H272" s="25">
        <f t="shared" si="110"/>
        <v>0</v>
      </c>
      <c r="I272" s="40">
        <f t="shared" ref="I272:O272" si="116">SUM(I273,I283,I305,I312,I324,I333,I347,I356,I364,I372,I389)</f>
        <v>0</v>
      </c>
      <c r="J272" s="40">
        <f t="shared" si="116"/>
        <v>0</v>
      </c>
      <c r="K272" s="40">
        <f t="shared" si="116"/>
        <v>0</v>
      </c>
      <c r="L272" s="40">
        <f t="shared" si="116"/>
        <v>0</v>
      </c>
      <c r="M272" s="40">
        <f t="shared" si="116"/>
        <v>0</v>
      </c>
      <c r="N272" s="40">
        <f t="shared" si="116"/>
        <v>0</v>
      </c>
      <c r="O272" s="40">
        <f t="shared" si="116"/>
        <v>0</v>
      </c>
      <c r="P272" s="25">
        <f t="shared" si="111"/>
        <v>0</v>
      </c>
      <c r="Q272" s="40">
        <f t="shared" ref="Q272:Z272" si="117">SUM(Q273,Q283,Q305,Q312,Q324,Q333,Q347,Q356,Q364,Q372,Q389)</f>
        <v>0</v>
      </c>
      <c r="R272" s="40">
        <f t="shared" si="117"/>
        <v>0</v>
      </c>
      <c r="S272" s="40">
        <f t="shared" si="117"/>
        <v>0</v>
      </c>
      <c r="T272" s="40">
        <f t="shared" si="117"/>
        <v>0</v>
      </c>
      <c r="U272" s="40">
        <f t="shared" si="117"/>
        <v>0</v>
      </c>
      <c r="V272" s="40">
        <f t="shared" si="117"/>
        <v>0</v>
      </c>
      <c r="W272" s="40">
        <f t="shared" si="117"/>
        <v>0</v>
      </c>
      <c r="X272" s="40">
        <f t="shared" si="117"/>
        <v>0</v>
      </c>
      <c r="Y272" s="40">
        <f t="shared" si="117"/>
        <v>0</v>
      </c>
      <c r="Z272" s="41">
        <f t="shared" si="117"/>
        <v>0</v>
      </c>
    </row>
    <row r="273" spans="1:26" s="23" customFormat="1" ht="15.95" customHeight="1">
      <c r="A273" s="35" t="s">
        <v>188</v>
      </c>
      <c r="B273" s="40">
        <f t="shared" ref="B273:G273" si="118">SUM(B274:B282)</f>
        <v>0</v>
      </c>
      <c r="C273" s="25">
        <f t="shared" si="108"/>
        <v>0</v>
      </c>
      <c r="D273" s="25">
        <f t="shared" si="109"/>
        <v>0</v>
      </c>
      <c r="E273" s="40">
        <f t="shared" si="118"/>
        <v>0</v>
      </c>
      <c r="F273" s="40">
        <f t="shared" si="118"/>
        <v>0</v>
      </c>
      <c r="G273" s="40">
        <f t="shared" si="118"/>
        <v>0</v>
      </c>
      <c r="H273" s="25">
        <f t="shared" si="110"/>
        <v>0</v>
      </c>
      <c r="I273" s="40">
        <f t="shared" ref="I273:O273" si="119">SUM(I274:I282)</f>
        <v>0</v>
      </c>
      <c r="J273" s="40">
        <f t="shared" si="119"/>
        <v>0</v>
      </c>
      <c r="K273" s="40">
        <f t="shared" si="119"/>
        <v>0</v>
      </c>
      <c r="L273" s="40">
        <f t="shared" si="119"/>
        <v>0</v>
      </c>
      <c r="M273" s="40">
        <f t="shared" si="119"/>
        <v>0</v>
      </c>
      <c r="N273" s="40">
        <f t="shared" si="119"/>
        <v>0</v>
      </c>
      <c r="O273" s="40">
        <f t="shared" si="119"/>
        <v>0</v>
      </c>
      <c r="P273" s="25">
        <f t="shared" si="111"/>
        <v>0</v>
      </c>
      <c r="Q273" s="40">
        <f t="shared" ref="Q273:Z273" si="120">SUM(Q274:Q282)</f>
        <v>0</v>
      </c>
      <c r="R273" s="40">
        <f t="shared" si="120"/>
        <v>0</v>
      </c>
      <c r="S273" s="40">
        <f t="shared" si="120"/>
        <v>0</v>
      </c>
      <c r="T273" s="40">
        <f t="shared" si="120"/>
        <v>0</v>
      </c>
      <c r="U273" s="40">
        <f t="shared" si="120"/>
        <v>0</v>
      </c>
      <c r="V273" s="40">
        <f t="shared" si="120"/>
        <v>0</v>
      </c>
      <c r="W273" s="40">
        <f t="shared" si="120"/>
        <v>0</v>
      </c>
      <c r="X273" s="40">
        <f t="shared" si="120"/>
        <v>0</v>
      </c>
      <c r="Y273" s="40">
        <f t="shared" si="120"/>
        <v>0</v>
      </c>
      <c r="Z273" s="41">
        <f t="shared" si="120"/>
        <v>0</v>
      </c>
    </row>
    <row r="274" spans="1:26" ht="15.95" customHeight="1">
      <c r="A274" s="36" t="s">
        <v>189</v>
      </c>
      <c r="B274" s="38"/>
      <c r="C274" s="25">
        <f t="shared" si="108"/>
        <v>0</v>
      </c>
      <c r="D274" s="25">
        <f t="shared" si="109"/>
        <v>0</v>
      </c>
      <c r="E274" s="38"/>
      <c r="F274" s="38"/>
      <c r="G274" s="38"/>
      <c r="H274" s="25">
        <f t="shared" si="110"/>
        <v>0</v>
      </c>
      <c r="I274" s="38"/>
      <c r="J274" s="38"/>
      <c r="K274" s="38"/>
      <c r="L274" s="38"/>
      <c r="M274" s="38"/>
      <c r="N274" s="38"/>
      <c r="O274" s="38"/>
      <c r="P274" s="25">
        <f t="shared" si="111"/>
        <v>0</v>
      </c>
      <c r="Q274" s="38"/>
      <c r="R274" s="38"/>
      <c r="S274" s="38"/>
      <c r="T274" s="38"/>
      <c r="U274" s="38"/>
      <c r="V274" s="38"/>
      <c r="W274" s="38"/>
      <c r="X274" s="38"/>
      <c r="Y274" s="38"/>
      <c r="Z274" s="39"/>
    </row>
    <row r="275" spans="1:26" ht="15.95" customHeight="1">
      <c r="A275" s="36" t="s">
        <v>190</v>
      </c>
      <c r="B275" s="38"/>
      <c r="C275" s="25">
        <f t="shared" si="108"/>
        <v>0</v>
      </c>
      <c r="D275" s="25">
        <f t="shared" si="109"/>
        <v>0</v>
      </c>
      <c r="E275" s="38"/>
      <c r="F275" s="38"/>
      <c r="G275" s="38"/>
      <c r="H275" s="25">
        <f t="shared" si="110"/>
        <v>0</v>
      </c>
      <c r="I275" s="38"/>
      <c r="J275" s="38"/>
      <c r="K275" s="38"/>
      <c r="L275" s="38"/>
      <c r="M275" s="38"/>
      <c r="N275" s="38"/>
      <c r="O275" s="38"/>
      <c r="P275" s="25">
        <f t="shared" si="111"/>
        <v>0</v>
      </c>
      <c r="Q275" s="38"/>
      <c r="R275" s="38"/>
      <c r="S275" s="38"/>
      <c r="T275" s="38"/>
      <c r="U275" s="38"/>
      <c r="V275" s="38"/>
      <c r="W275" s="38"/>
      <c r="X275" s="38"/>
      <c r="Y275" s="38"/>
      <c r="Z275" s="39"/>
    </row>
    <row r="276" spans="1:26" ht="15.95" customHeight="1">
      <c r="A276" s="36" t="s">
        <v>191</v>
      </c>
      <c r="B276" s="38"/>
      <c r="C276" s="25">
        <f t="shared" si="108"/>
        <v>0</v>
      </c>
      <c r="D276" s="25">
        <f t="shared" si="109"/>
        <v>0</v>
      </c>
      <c r="E276" s="38"/>
      <c r="F276" s="38"/>
      <c r="G276" s="38"/>
      <c r="H276" s="25">
        <f t="shared" si="110"/>
        <v>0</v>
      </c>
      <c r="I276" s="38"/>
      <c r="J276" s="38"/>
      <c r="K276" s="38"/>
      <c r="L276" s="38"/>
      <c r="M276" s="38"/>
      <c r="N276" s="38"/>
      <c r="O276" s="38"/>
      <c r="P276" s="25">
        <f t="shared" si="111"/>
        <v>0</v>
      </c>
      <c r="Q276" s="38"/>
      <c r="R276" s="38"/>
      <c r="S276" s="38"/>
      <c r="T276" s="38"/>
      <c r="U276" s="38"/>
      <c r="V276" s="38"/>
      <c r="W276" s="38"/>
      <c r="X276" s="38"/>
      <c r="Y276" s="38"/>
      <c r="Z276" s="39"/>
    </row>
    <row r="277" spans="1:26" ht="15.95" customHeight="1">
      <c r="A277" s="36" t="s">
        <v>192</v>
      </c>
      <c r="B277" s="38"/>
      <c r="C277" s="25">
        <f t="shared" si="108"/>
        <v>0</v>
      </c>
      <c r="D277" s="25">
        <f t="shared" si="109"/>
        <v>0</v>
      </c>
      <c r="E277" s="38"/>
      <c r="F277" s="38"/>
      <c r="G277" s="38"/>
      <c r="H277" s="25">
        <f t="shared" si="110"/>
        <v>0</v>
      </c>
      <c r="I277" s="38"/>
      <c r="J277" s="38"/>
      <c r="K277" s="38"/>
      <c r="L277" s="38"/>
      <c r="M277" s="38"/>
      <c r="N277" s="38"/>
      <c r="O277" s="38"/>
      <c r="P277" s="25">
        <f t="shared" si="111"/>
        <v>0</v>
      </c>
      <c r="Q277" s="38"/>
      <c r="R277" s="38"/>
      <c r="S277" s="38"/>
      <c r="T277" s="38"/>
      <c r="U277" s="38"/>
      <c r="V277" s="38"/>
      <c r="W277" s="38"/>
      <c r="X277" s="38"/>
      <c r="Y277" s="38"/>
      <c r="Z277" s="39"/>
    </row>
    <row r="278" spans="1:26" ht="15.95" customHeight="1">
      <c r="A278" s="36" t="s">
        <v>193</v>
      </c>
      <c r="B278" s="38"/>
      <c r="C278" s="25">
        <f t="shared" si="108"/>
        <v>0</v>
      </c>
      <c r="D278" s="25">
        <f t="shared" si="109"/>
        <v>0</v>
      </c>
      <c r="E278" s="38"/>
      <c r="F278" s="38"/>
      <c r="G278" s="38"/>
      <c r="H278" s="25">
        <f t="shared" si="110"/>
        <v>0</v>
      </c>
      <c r="I278" s="38"/>
      <c r="J278" s="38"/>
      <c r="K278" s="38"/>
      <c r="L278" s="38"/>
      <c r="M278" s="38"/>
      <c r="N278" s="38"/>
      <c r="O278" s="38"/>
      <c r="P278" s="25">
        <f t="shared" si="111"/>
        <v>0</v>
      </c>
      <c r="Q278" s="38"/>
      <c r="R278" s="38"/>
      <c r="S278" s="38"/>
      <c r="T278" s="38"/>
      <c r="U278" s="38"/>
      <c r="V278" s="38"/>
      <c r="W278" s="38"/>
      <c r="X278" s="38"/>
      <c r="Y278" s="38"/>
      <c r="Z278" s="39"/>
    </row>
    <row r="279" spans="1:26" ht="15.95" customHeight="1">
      <c r="A279" s="36" t="s">
        <v>194</v>
      </c>
      <c r="B279" s="38"/>
      <c r="C279" s="25">
        <f t="shared" si="108"/>
        <v>0</v>
      </c>
      <c r="D279" s="25">
        <f t="shared" si="109"/>
        <v>0</v>
      </c>
      <c r="E279" s="38"/>
      <c r="F279" s="38"/>
      <c r="G279" s="38"/>
      <c r="H279" s="25">
        <f t="shared" si="110"/>
        <v>0</v>
      </c>
      <c r="I279" s="38"/>
      <c r="J279" s="38"/>
      <c r="K279" s="38"/>
      <c r="L279" s="38"/>
      <c r="M279" s="38"/>
      <c r="N279" s="38"/>
      <c r="O279" s="38"/>
      <c r="P279" s="25">
        <f t="shared" si="111"/>
        <v>0</v>
      </c>
      <c r="Q279" s="38"/>
      <c r="R279" s="38"/>
      <c r="S279" s="38"/>
      <c r="T279" s="38"/>
      <c r="U279" s="38"/>
      <c r="V279" s="38"/>
      <c r="W279" s="38"/>
      <c r="X279" s="38"/>
      <c r="Y279" s="38"/>
      <c r="Z279" s="39"/>
    </row>
    <row r="280" spans="1:26" ht="15.95" customHeight="1">
      <c r="A280" s="36" t="s">
        <v>195</v>
      </c>
      <c r="B280" s="38"/>
      <c r="C280" s="25">
        <f t="shared" si="108"/>
        <v>0</v>
      </c>
      <c r="D280" s="25">
        <f t="shared" si="109"/>
        <v>0</v>
      </c>
      <c r="E280" s="38"/>
      <c r="F280" s="38"/>
      <c r="G280" s="38"/>
      <c r="H280" s="25">
        <f t="shared" si="110"/>
        <v>0</v>
      </c>
      <c r="I280" s="38"/>
      <c r="J280" s="38"/>
      <c r="K280" s="38"/>
      <c r="L280" s="38"/>
      <c r="M280" s="38"/>
      <c r="N280" s="38"/>
      <c r="O280" s="38"/>
      <c r="P280" s="25">
        <f t="shared" si="111"/>
        <v>0</v>
      </c>
      <c r="Q280" s="38"/>
      <c r="R280" s="38"/>
      <c r="S280" s="38"/>
      <c r="T280" s="38"/>
      <c r="U280" s="38"/>
      <c r="V280" s="38"/>
      <c r="W280" s="38"/>
      <c r="X280" s="38"/>
      <c r="Y280" s="38"/>
      <c r="Z280" s="39"/>
    </row>
    <row r="281" spans="1:26" ht="15.95" customHeight="1">
      <c r="A281" s="36" t="s">
        <v>196</v>
      </c>
      <c r="B281" s="38"/>
      <c r="C281" s="25">
        <f t="shared" si="108"/>
        <v>0</v>
      </c>
      <c r="D281" s="25">
        <f t="shared" si="109"/>
        <v>0</v>
      </c>
      <c r="E281" s="38"/>
      <c r="F281" s="38"/>
      <c r="G281" s="38"/>
      <c r="H281" s="25">
        <f t="shared" si="110"/>
        <v>0</v>
      </c>
      <c r="I281" s="38"/>
      <c r="J281" s="38"/>
      <c r="K281" s="38"/>
      <c r="L281" s="38"/>
      <c r="M281" s="38"/>
      <c r="N281" s="38"/>
      <c r="O281" s="38"/>
      <c r="P281" s="25">
        <f t="shared" si="111"/>
        <v>0</v>
      </c>
      <c r="Q281" s="38"/>
      <c r="R281" s="38"/>
      <c r="S281" s="38"/>
      <c r="T281" s="38"/>
      <c r="U281" s="38"/>
      <c r="V281" s="38"/>
      <c r="W281" s="38"/>
      <c r="X281" s="38"/>
      <c r="Y281" s="38"/>
      <c r="Z281" s="39"/>
    </row>
    <row r="282" spans="1:26" ht="15.95" customHeight="1">
      <c r="A282" s="36" t="s">
        <v>197</v>
      </c>
      <c r="B282" s="38"/>
      <c r="C282" s="25">
        <f t="shared" si="108"/>
        <v>0</v>
      </c>
      <c r="D282" s="25">
        <f t="shared" si="109"/>
        <v>0</v>
      </c>
      <c r="E282" s="38"/>
      <c r="F282" s="38"/>
      <c r="G282" s="38"/>
      <c r="H282" s="25">
        <f t="shared" si="110"/>
        <v>0</v>
      </c>
      <c r="I282" s="38"/>
      <c r="J282" s="38"/>
      <c r="K282" s="38"/>
      <c r="L282" s="38"/>
      <c r="M282" s="38"/>
      <c r="N282" s="38"/>
      <c r="O282" s="38"/>
      <c r="P282" s="25">
        <f t="shared" si="111"/>
        <v>0</v>
      </c>
      <c r="Q282" s="38"/>
      <c r="R282" s="38"/>
      <c r="S282" s="38"/>
      <c r="T282" s="38"/>
      <c r="U282" s="38"/>
      <c r="V282" s="38"/>
      <c r="W282" s="38"/>
      <c r="X282" s="38"/>
      <c r="Y282" s="38"/>
      <c r="Z282" s="39"/>
    </row>
    <row r="283" spans="1:26" s="23" customFormat="1" ht="15.95" customHeight="1">
      <c r="A283" s="35" t="s">
        <v>198</v>
      </c>
      <c r="B283" s="40">
        <f t="shared" ref="B283:G283" si="121">SUM(B284:B304)</f>
        <v>0</v>
      </c>
      <c r="C283" s="25">
        <f t="shared" si="108"/>
        <v>0</v>
      </c>
      <c r="D283" s="25">
        <f t="shared" si="109"/>
        <v>0</v>
      </c>
      <c r="E283" s="40">
        <f t="shared" si="121"/>
        <v>0</v>
      </c>
      <c r="F283" s="40">
        <f t="shared" si="121"/>
        <v>0</v>
      </c>
      <c r="G283" s="40">
        <f t="shared" si="121"/>
        <v>0</v>
      </c>
      <c r="H283" s="25">
        <f t="shared" si="110"/>
        <v>0</v>
      </c>
      <c r="I283" s="40">
        <f t="shared" ref="I283:O283" si="122">SUM(I284:I304)</f>
        <v>0</v>
      </c>
      <c r="J283" s="40">
        <f t="shared" si="122"/>
        <v>0</v>
      </c>
      <c r="K283" s="40">
        <f t="shared" si="122"/>
        <v>0</v>
      </c>
      <c r="L283" s="40">
        <f t="shared" si="122"/>
        <v>0</v>
      </c>
      <c r="M283" s="40">
        <f t="shared" si="122"/>
        <v>0</v>
      </c>
      <c r="N283" s="40">
        <f t="shared" si="122"/>
        <v>0</v>
      </c>
      <c r="O283" s="40">
        <f t="shared" si="122"/>
        <v>0</v>
      </c>
      <c r="P283" s="25">
        <f t="shared" si="111"/>
        <v>0</v>
      </c>
      <c r="Q283" s="40">
        <f t="shared" ref="Q283:Z283" si="123">SUM(Q284:Q304)</f>
        <v>0</v>
      </c>
      <c r="R283" s="40">
        <f t="shared" si="123"/>
        <v>0</v>
      </c>
      <c r="S283" s="40">
        <f t="shared" si="123"/>
        <v>0</v>
      </c>
      <c r="T283" s="40">
        <f t="shared" si="123"/>
        <v>0</v>
      </c>
      <c r="U283" s="40">
        <f t="shared" si="123"/>
        <v>0</v>
      </c>
      <c r="V283" s="40">
        <f t="shared" si="123"/>
        <v>0</v>
      </c>
      <c r="W283" s="40">
        <f t="shared" si="123"/>
        <v>0</v>
      </c>
      <c r="X283" s="40">
        <f t="shared" si="123"/>
        <v>0</v>
      </c>
      <c r="Y283" s="40">
        <f t="shared" si="123"/>
        <v>0</v>
      </c>
      <c r="Z283" s="41">
        <f t="shared" si="123"/>
        <v>0</v>
      </c>
    </row>
    <row r="284" spans="1:26" ht="15.95" customHeight="1">
      <c r="A284" s="36" t="s">
        <v>30</v>
      </c>
      <c r="B284" s="38"/>
      <c r="C284" s="25">
        <f t="shared" si="108"/>
        <v>0</v>
      </c>
      <c r="D284" s="25">
        <f t="shared" si="109"/>
        <v>0</v>
      </c>
      <c r="E284" s="38"/>
      <c r="F284" s="38"/>
      <c r="G284" s="38"/>
      <c r="H284" s="25">
        <f t="shared" si="110"/>
        <v>0</v>
      </c>
      <c r="I284" s="38"/>
      <c r="J284" s="38"/>
      <c r="K284" s="38"/>
      <c r="L284" s="38"/>
      <c r="M284" s="38"/>
      <c r="N284" s="38"/>
      <c r="O284" s="38"/>
      <c r="P284" s="25">
        <f t="shared" si="111"/>
        <v>0</v>
      </c>
      <c r="Q284" s="38"/>
      <c r="R284" s="38"/>
      <c r="S284" s="38"/>
      <c r="T284" s="38"/>
      <c r="U284" s="38"/>
      <c r="V284" s="38"/>
      <c r="W284" s="38"/>
      <c r="X284" s="38"/>
      <c r="Y284" s="38"/>
      <c r="Z284" s="39"/>
    </row>
    <row r="285" spans="1:26" ht="15.95" customHeight="1">
      <c r="A285" s="36" t="s">
        <v>31</v>
      </c>
      <c r="B285" s="38"/>
      <c r="C285" s="25">
        <f t="shared" si="108"/>
        <v>0</v>
      </c>
      <c r="D285" s="25">
        <f t="shared" si="109"/>
        <v>0</v>
      </c>
      <c r="E285" s="38"/>
      <c r="F285" s="38"/>
      <c r="G285" s="38"/>
      <c r="H285" s="25">
        <f t="shared" si="110"/>
        <v>0</v>
      </c>
      <c r="I285" s="38"/>
      <c r="J285" s="38"/>
      <c r="K285" s="38"/>
      <c r="L285" s="38"/>
      <c r="M285" s="38"/>
      <c r="N285" s="38"/>
      <c r="O285" s="38"/>
      <c r="P285" s="25">
        <f t="shared" si="111"/>
        <v>0</v>
      </c>
      <c r="Q285" s="38"/>
      <c r="R285" s="38"/>
      <c r="S285" s="38"/>
      <c r="T285" s="38"/>
      <c r="U285" s="38"/>
      <c r="V285" s="38"/>
      <c r="W285" s="38"/>
      <c r="X285" s="38"/>
      <c r="Y285" s="38"/>
      <c r="Z285" s="39"/>
    </row>
    <row r="286" spans="1:26" ht="15.95" customHeight="1">
      <c r="A286" s="36" t="s">
        <v>32</v>
      </c>
      <c r="B286" s="38"/>
      <c r="C286" s="25">
        <f t="shared" si="108"/>
        <v>0</v>
      </c>
      <c r="D286" s="25">
        <f t="shared" si="109"/>
        <v>0</v>
      </c>
      <c r="E286" s="38"/>
      <c r="F286" s="38"/>
      <c r="G286" s="38"/>
      <c r="H286" s="25">
        <f t="shared" si="110"/>
        <v>0</v>
      </c>
      <c r="I286" s="38"/>
      <c r="J286" s="38"/>
      <c r="K286" s="38"/>
      <c r="L286" s="38"/>
      <c r="M286" s="38"/>
      <c r="N286" s="38"/>
      <c r="O286" s="38"/>
      <c r="P286" s="25">
        <f t="shared" si="111"/>
        <v>0</v>
      </c>
      <c r="Q286" s="38"/>
      <c r="R286" s="38"/>
      <c r="S286" s="38"/>
      <c r="T286" s="38"/>
      <c r="U286" s="38"/>
      <c r="V286" s="38"/>
      <c r="W286" s="38"/>
      <c r="X286" s="38"/>
      <c r="Y286" s="38"/>
      <c r="Z286" s="39"/>
    </row>
    <row r="287" spans="1:26" ht="15.95" customHeight="1">
      <c r="A287" s="36" t="s">
        <v>199</v>
      </c>
      <c r="B287" s="38"/>
      <c r="C287" s="25">
        <f t="shared" si="108"/>
        <v>0</v>
      </c>
      <c r="D287" s="25">
        <f t="shared" si="109"/>
        <v>0</v>
      </c>
      <c r="E287" s="38"/>
      <c r="F287" s="38"/>
      <c r="G287" s="38"/>
      <c r="H287" s="25">
        <f t="shared" si="110"/>
        <v>0</v>
      </c>
      <c r="I287" s="38"/>
      <c r="J287" s="38"/>
      <c r="K287" s="38"/>
      <c r="L287" s="38"/>
      <c r="M287" s="38"/>
      <c r="N287" s="38"/>
      <c r="O287" s="38"/>
      <c r="P287" s="25">
        <f t="shared" si="111"/>
        <v>0</v>
      </c>
      <c r="Q287" s="38"/>
      <c r="R287" s="38"/>
      <c r="S287" s="38"/>
      <c r="T287" s="38"/>
      <c r="U287" s="38"/>
      <c r="V287" s="38"/>
      <c r="W287" s="38"/>
      <c r="X287" s="38"/>
      <c r="Y287" s="38"/>
      <c r="Z287" s="39"/>
    </row>
    <row r="288" spans="1:26" ht="15.95" customHeight="1">
      <c r="A288" s="36" t="s">
        <v>200</v>
      </c>
      <c r="B288" s="38"/>
      <c r="C288" s="25">
        <f t="shared" si="108"/>
        <v>0</v>
      </c>
      <c r="D288" s="25">
        <f t="shared" si="109"/>
        <v>0</v>
      </c>
      <c r="E288" s="38"/>
      <c r="F288" s="38"/>
      <c r="G288" s="38"/>
      <c r="H288" s="25">
        <f t="shared" si="110"/>
        <v>0</v>
      </c>
      <c r="I288" s="38"/>
      <c r="J288" s="38"/>
      <c r="K288" s="38"/>
      <c r="L288" s="38"/>
      <c r="M288" s="38"/>
      <c r="N288" s="38"/>
      <c r="O288" s="38"/>
      <c r="P288" s="25">
        <f t="shared" si="111"/>
        <v>0</v>
      </c>
      <c r="Q288" s="38"/>
      <c r="R288" s="38"/>
      <c r="S288" s="38"/>
      <c r="T288" s="38"/>
      <c r="U288" s="38"/>
      <c r="V288" s="38"/>
      <c r="W288" s="38"/>
      <c r="X288" s="38"/>
      <c r="Y288" s="38"/>
      <c r="Z288" s="39"/>
    </row>
    <row r="289" spans="1:26" ht="15.95" customHeight="1">
      <c r="A289" s="36" t="s">
        <v>201</v>
      </c>
      <c r="B289" s="38"/>
      <c r="C289" s="25">
        <f t="shared" si="108"/>
        <v>0</v>
      </c>
      <c r="D289" s="25">
        <f t="shared" si="109"/>
        <v>0</v>
      </c>
      <c r="E289" s="38"/>
      <c r="F289" s="38"/>
      <c r="G289" s="38"/>
      <c r="H289" s="25">
        <f t="shared" si="110"/>
        <v>0</v>
      </c>
      <c r="I289" s="38"/>
      <c r="J289" s="38"/>
      <c r="K289" s="38"/>
      <c r="L289" s="38"/>
      <c r="M289" s="38"/>
      <c r="N289" s="38"/>
      <c r="O289" s="38"/>
      <c r="P289" s="25">
        <f t="shared" si="111"/>
        <v>0</v>
      </c>
      <c r="Q289" s="38"/>
      <c r="R289" s="38"/>
      <c r="S289" s="38"/>
      <c r="T289" s="38"/>
      <c r="U289" s="38"/>
      <c r="V289" s="38"/>
      <c r="W289" s="38"/>
      <c r="X289" s="38"/>
      <c r="Y289" s="38"/>
      <c r="Z289" s="39"/>
    </row>
    <row r="290" spans="1:26" ht="15.95" customHeight="1">
      <c r="A290" s="36" t="s">
        <v>202</v>
      </c>
      <c r="B290" s="38"/>
      <c r="C290" s="25">
        <f t="shared" si="108"/>
        <v>0</v>
      </c>
      <c r="D290" s="25">
        <f t="shared" si="109"/>
        <v>0</v>
      </c>
      <c r="E290" s="38"/>
      <c r="F290" s="38"/>
      <c r="G290" s="38"/>
      <c r="H290" s="25">
        <f t="shared" si="110"/>
        <v>0</v>
      </c>
      <c r="I290" s="38"/>
      <c r="J290" s="38"/>
      <c r="K290" s="38"/>
      <c r="L290" s="38"/>
      <c r="M290" s="38"/>
      <c r="N290" s="38"/>
      <c r="O290" s="38"/>
      <c r="P290" s="25">
        <f t="shared" si="111"/>
        <v>0</v>
      </c>
      <c r="Q290" s="38"/>
      <c r="R290" s="38"/>
      <c r="S290" s="38"/>
      <c r="T290" s="38"/>
      <c r="U290" s="38"/>
      <c r="V290" s="38"/>
      <c r="W290" s="38"/>
      <c r="X290" s="38"/>
      <c r="Y290" s="38"/>
      <c r="Z290" s="39"/>
    </row>
    <row r="291" spans="1:26" ht="15.95" customHeight="1">
      <c r="A291" s="36" t="s">
        <v>203</v>
      </c>
      <c r="B291" s="38"/>
      <c r="C291" s="25">
        <f t="shared" si="108"/>
        <v>0</v>
      </c>
      <c r="D291" s="25">
        <f t="shared" si="109"/>
        <v>0</v>
      </c>
      <c r="E291" s="38"/>
      <c r="F291" s="38"/>
      <c r="G291" s="38"/>
      <c r="H291" s="25">
        <f t="shared" si="110"/>
        <v>0</v>
      </c>
      <c r="I291" s="38"/>
      <c r="J291" s="38"/>
      <c r="K291" s="38"/>
      <c r="L291" s="38"/>
      <c r="M291" s="38"/>
      <c r="N291" s="38"/>
      <c r="O291" s="38"/>
      <c r="P291" s="25">
        <f t="shared" si="111"/>
        <v>0</v>
      </c>
      <c r="Q291" s="38"/>
      <c r="R291" s="38"/>
      <c r="S291" s="38"/>
      <c r="T291" s="38"/>
      <c r="U291" s="38"/>
      <c r="V291" s="38"/>
      <c r="W291" s="38"/>
      <c r="X291" s="38"/>
      <c r="Y291" s="38"/>
      <c r="Z291" s="39"/>
    </row>
    <row r="292" spans="1:26" ht="15.95" customHeight="1">
      <c r="A292" s="36" t="s">
        <v>204</v>
      </c>
      <c r="B292" s="38"/>
      <c r="C292" s="25">
        <f t="shared" si="108"/>
        <v>0</v>
      </c>
      <c r="D292" s="25">
        <f t="shared" si="109"/>
        <v>0</v>
      </c>
      <c r="E292" s="38"/>
      <c r="F292" s="38"/>
      <c r="G292" s="38"/>
      <c r="H292" s="25">
        <f t="shared" si="110"/>
        <v>0</v>
      </c>
      <c r="I292" s="38"/>
      <c r="J292" s="38"/>
      <c r="K292" s="38"/>
      <c r="L292" s="38"/>
      <c r="M292" s="38"/>
      <c r="N292" s="38"/>
      <c r="O292" s="38"/>
      <c r="P292" s="25">
        <f t="shared" si="111"/>
        <v>0</v>
      </c>
      <c r="Q292" s="38"/>
      <c r="R292" s="38"/>
      <c r="S292" s="38"/>
      <c r="T292" s="38"/>
      <c r="U292" s="38"/>
      <c r="V292" s="38"/>
      <c r="W292" s="38"/>
      <c r="X292" s="38"/>
      <c r="Y292" s="38"/>
      <c r="Z292" s="39"/>
    </row>
    <row r="293" spans="1:26" ht="15.95" customHeight="1">
      <c r="A293" s="36" t="s">
        <v>205</v>
      </c>
      <c r="B293" s="38"/>
      <c r="C293" s="25">
        <f t="shared" si="108"/>
        <v>0</v>
      </c>
      <c r="D293" s="25">
        <f t="shared" si="109"/>
        <v>0</v>
      </c>
      <c r="E293" s="38"/>
      <c r="F293" s="38"/>
      <c r="G293" s="38"/>
      <c r="H293" s="25">
        <f t="shared" si="110"/>
        <v>0</v>
      </c>
      <c r="I293" s="38"/>
      <c r="J293" s="38"/>
      <c r="K293" s="38"/>
      <c r="L293" s="38"/>
      <c r="M293" s="38"/>
      <c r="N293" s="38"/>
      <c r="O293" s="38"/>
      <c r="P293" s="25">
        <f t="shared" si="111"/>
        <v>0</v>
      </c>
      <c r="Q293" s="38"/>
      <c r="R293" s="38"/>
      <c r="S293" s="38"/>
      <c r="T293" s="38"/>
      <c r="U293" s="38"/>
      <c r="V293" s="38"/>
      <c r="W293" s="38"/>
      <c r="X293" s="38"/>
      <c r="Y293" s="38"/>
      <c r="Z293" s="39"/>
    </row>
    <row r="294" spans="1:26" ht="15.95" customHeight="1">
      <c r="A294" s="36" t="s">
        <v>206</v>
      </c>
      <c r="B294" s="38"/>
      <c r="C294" s="25">
        <f t="shared" si="108"/>
        <v>0</v>
      </c>
      <c r="D294" s="25">
        <f t="shared" si="109"/>
        <v>0</v>
      </c>
      <c r="E294" s="38"/>
      <c r="F294" s="38"/>
      <c r="G294" s="38"/>
      <c r="H294" s="25">
        <f t="shared" si="110"/>
        <v>0</v>
      </c>
      <c r="I294" s="38"/>
      <c r="J294" s="38"/>
      <c r="K294" s="38"/>
      <c r="L294" s="38"/>
      <c r="M294" s="38"/>
      <c r="N294" s="38"/>
      <c r="O294" s="38"/>
      <c r="P294" s="25">
        <f t="shared" si="111"/>
        <v>0</v>
      </c>
      <c r="Q294" s="38"/>
      <c r="R294" s="38"/>
      <c r="S294" s="38"/>
      <c r="T294" s="38"/>
      <c r="U294" s="38"/>
      <c r="V294" s="38"/>
      <c r="W294" s="38"/>
      <c r="X294" s="38"/>
      <c r="Y294" s="38"/>
      <c r="Z294" s="39"/>
    </row>
    <row r="295" spans="1:26" ht="15.95" customHeight="1">
      <c r="A295" s="36" t="s">
        <v>207</v>
      </c>
      <c r="B295" s="38"/>
      <c r="C295" s="25">
        <f t="shared" si="108"/>
        <v>0</v>
      </c>
      <c r="D295" s="25">
        <f t="shared" si="109"/>
        <v>0</v>
      </c>
      <c r="E295" s="38"/>
      <c r="F295" s="38"/>
      <c r="G295" s="38"/>
      <c r="H295" s="25">
        <f t="shared" si="110"/>
        <v>0</v>
      </c>
      <c r="I295" s="38"/>
      <c r="J295" s="38"/>
      <c r="K295" s="38"/>
      <c r="L295" s="38"/>
      <c r="M295" s="38"/>
      <c r="N295" s="38"/>
      <c r="O295" s="38"/>
      <c r="P295" s="25">
        <f t="shared" si="111"/>
        <v>0</v>
      </c>
      <c r="Q295" s="38"/>
      <c r="R295" s="38"/>
      <c r="S295" s="38"/>
      <c r="T295" s="38"/>
      <c r="U295" s="38"/>
      <c r="V295" s="38"/>
      <c r="W295" s="38"/>
      <c r="X295" s="38"/>
      <c r="Y295" s="38"/>
      <c r="Z295" s="39"/>
    </row>
    <row r="296" spans="1:26" ht="15.95" customHeight="1">
      <c r="A296" s="36" t="s">
        <v>208</v>
      </c>
      <c r="B296" s="38"/>
      <c r="C296" s="25">
        <f t="shared" si="108"/>
        <v>0</v>
      </c>
      <c r="D296" s="25">
        <f t="shared" si="109"/>
        <v>0</v>
      </c>
      <c r="E296" s="38"/>
      <c r="F296" s="38"/>
      <c r="G296" s="38"/>
      <c r="H296" s="25">
        <f t="shared" si="110"/>
        <v>0</v>
      </c>
      <c r="I296" s="38"/>
      <c r="J296" s="38"/>
      <c r="K296" s="38"/>
      <c r="L296" s="38"/>
      <c r="M296" s="38"/>
      <c r="N296" s="38"/>
      <c r="O296" s="38"/>
      <c r="P296" s="25">
        <f t="shared" si="111"/>
        <v>0</v>
      </c>
      <c r="Q296" s="38"/>
      <c r="R296" s="38"/>
      <c r="S296" s="38"/>
      <c r="T296" s="38"/>
      <c r="U296" s="38"/>
      <c r="V296" s="38"/>
      <c r="W296" s="38"/>
      <c r="X296" s="38"/>
      <c r="Y296" s="38"/>
      <c r="Z296" s="39"/>
    </row>
    <row r="297" spans="1:26" ht="15.95" customHeight="1">
      <c r="A297" s="36" t="s">
        <v>209</v>
      </c>
      <c r="B297" s="38"/>
      <c r="C297" s="25">
        <f t="shared" si="108"/>
        <v>0</v>
      </c>
      <c r="D297" s="25">
        <f t="shared" si="109"/>
        <v>0</v>
      </c>
      <c r="E297" s="38"/>
      <c r="F297" s="38"/>
      <c r="G297" s="38"/>
      <c r="H297" s="25">
        <f t="shared" si="110"/>
        <v>0</v>
      </c>
      <c r="I297" s="38"/>
      <c r="J297" s="38"/>
      <c r="K297" s="38"/>
      <c r="L297" s="38"/>
      <c r="M297" s="38"/>
      <c r="N297" s="38"/>
      <c r="O297" s="38"/>
      <c r="P297" s="25">
        <f t="shared" si="111"/>
        <v>0</v>
      </c>
      <c r="Q297" s="38"/>
      <c r="R297" s="38"/>
      <c r="S297" s="38"/>
      <c r="T297" s="38"/>
      <c r="U297" s="38"/>
      <c r="V297" s="38"/>
      <c r="W297" s="38"/>
      <c r="X297" s="38"/>
      <c r="Y297" s="38"/>
      <c r="Z297" s="39"/>
    </row>
    <row r="298" spans="1:26" ht="15.95" customHeight="1">
      <c r="A298" s="36" t="s">
        <v>210</v>
      </c>
      <c r="B298" s="38"/>
      <c r="C298" s="25">
        <f t="shared" si="108"/>
        <v>0</v>
      </c>
      <c r="D298" s="25">
        <f t="shared" si="109"/>
        <v>0</v>
      </c>
      <c r="E298" s="38"/>
      <c r="F298" s="38"/>
      <c r="G298" s="38"/>
      <c r="H298" s="25">
        <f t="shared" si="110"/>
        <v>0</v>
      </c>
      <c r="I298" s="38"/>
      <c r="J298" s="38"/>
      <c r="K298" s="38"/>
      <c r="L298" s="38"/>
      <c r="M298" s="38"/>
      <c r="N298" s="38"/>
      <c r="O298" s="38"/>
      <c r="P298" s="25">
        <f t="shared" si="111"/>
        <v>0</v>
      </c>
      <c r="Q298" s="38"/>
      <c r="R298" s="38"/>
      <c r="S298" s="38"/>
      <c r="T298" s="38"/>
      <c r="U298" s="38"/>
      <c r="V298" s="38"/>
      <c r="W298" s="38"/>
      <c r="X298" s="38"/>
      <c r="Y298" s="38"/>
      <c r="Z298" s="39"/>
    </row>
    <row r="299" spans="1:26" ht="15.95" customHeight="1">
      <c r="A299" s="36" t="s">
        <v>211</v>
      </c>
      <c r="B299" s="38"/>
      <c r="C299" s="25">
        <f t="shared" si="108"/>
        <v>0</v>
      </c>
      <c r="D299" s="25">
        <f t="shared" si="109"/>
        <v>0</v>
      </c>
      <c r="E299" s="38"/>
      <c r="F299" s="38"/>
      <c r="G299" s="38"/>
      <c r="H299" s="25">
        <f t="shared" si="110"/>
        <v>0</v>
      </c>
      <c r="I299" s="38"/>
      <c r="J299" s="38"/>
      <c r="K299" s="38"/>
      <c r="L299" s="38"/>
      <c r="M299" s="38"/>
      <c r="N299" s="38"/>
      <c r="O299" s="38"/>
      <c r="P299" s="25">
        <f t="shared" si="111"/>
        <v>0</v>
      </c>
      <c r="Q299" s="38"/>
      <c r="R299" s="38"/>
      <c r="S299" s="38"/>
      <c r="T299" s="38"/>
      <c r="U299" s="38"/>
      <c r="V299" s="38"/>
      <c r="W299" s="38"/>
      <c r="X299" s="38"/>
      <c r="Y299" s="38"/>
      <c r="Z299" s="39"/>
    </row>
    <row r="300" spans="1:26" ht="15.95" customHeight="1">
      <c r="A300" s="36" t="s">
        <v>212</v>
      </c>
      <c r="B300" s="38"/>
      <c r="C300" s="25">
        <f t="shared" si="108"/>
        <v>0</v>
      </c>
      <c r="D300" s="25">
        <f t="shared" si="109"/>
        <v>0</v>
      </c>
      <c r="E300" s="38"/>
      <c r="F300" s="38"/>
      <c r="G300" s="38"/>
      <c r="H300" s="25">
        <f t="shared" si="110"/>
        <v>0</v>
      </c>
      <c r="I300" s="38"/>
      <c r="J300" s="38"/>
      <c r="K300" s="38"/>
      <c r="L300" s="38"/>
      <c r="M300" s="38"/>
      <c r="N300" s="38"/>
      <c r="O300" s="38"/>
      <c r="P300" s="25">
        <f t="shared" si="111"/>
        <v>0</v>
      </c>
      <c r="Q300" s="38"/>
      <c r="R300" s="38"/>
      <c r="S300" s="38"/>
      <c r="T300" s="38"/>
      <c r="U300" s="38"/>
      <c r="V300" s="38"/>
      <c r="W300" s="38"/>
      <c r="X300" s="38"/>
      <c r="Y300" s="38"/>
      <c r="Z300" s="39"/>
    </row>
    <row r="301" spans="1:26" ht="15.95" customHeight="1">
      <c r="A301" s="36" t="s">
        <v>213</v>
      </c>
      <c r="B301" s="38"/>
      <c r="C301" s="25">
        <f t="shared" si="108"/>
        <v>0</v>
      </c>
      <c r="D301" s="25">
        <f t="shared" si="109"/>
        <v>0</v>
      </c>
      <c r="E301" s="38"/>
      <c r="F301" s="38"/>
      <c r="G301" s="38"/>
      <c r="H301" s="25">
        <f t="shared" si="110"/>
        <v>0</v>
      </c>
      <c r="I301" s="38"/>
      <c r="J301" s="38"/>
      <c r="K301" s="38"/>
      <c r="L301" s="38"/>
      <c r="M301" s="38"/>
      <c r="N301" s="38"/>
      <c r="O301" s="38"/>
      <c r="P301" s="25">
        <f t="shared" si="111"/>
        <v>0</v>
      </c>
      <c r="Q301" s="38"/>
      <c r="R301" s="38"/>
      <c r="S301" s="38"/>
      <c r="T301" s="38"/>
      <c r="U301" s="38"/>
      <c r="V301" s="38"/>
      <c r="W301" s="38"/>
      <c r="X301" s="38"/>
      <c r="Y301" s="38"/>
      <c r="Z301" s="39"/>
    </row>
    <row r="302" spans="1:26" ht="15.95" customHeight="1">
      <c r="A302" s="36" t="s">
        <v>75</v>
      </c>
      <c r="B302" s="38"/>
      <c r="C302" s="25">
        <f t="shared" si="108"/>
        <v>0</v>
      </c>
      <c r="D302" s="25">
        <f t="shared" si="109"/>
        <v>0</v>
      </c>
      <c r="E302" s="38"/>
      <c r="F302" s="38"/>
      <c r="G302" s="38"/>
      <c r="H302" s="25">
        <f t="shared" si="110"/>
        <v>0</v>
      </c>
      <c r="I302" s="38"/>
      <c r="J302" s="38"/>
      <c r="K302" s="38"/>
      <c r="L302" s="38"/>
      <c r="M302" s="38"/>
      <c r="N302" s="38"/>
      <c r="O302" s="38"/>
      <c r="P302" s="25">
        <f t="shared" si="111"/>
        <v>0</v>
      </c>
      <c r="Q302" s="38"/>
      <c r="R302" s="38"/>
      <c r="S302" s="38"/>
      <c r="T302" s="38"/>
      <c r="U302" s="38"/>
      <c r="V302" s="38"/>
      <c r="W302" s="38"/>
      <c r="X302" s="38"/>
      <c r="Y302" s="38"/>
      <c r="Z302" s="39"/>
    </row>
    <row r="303" spans="1:26" ht="15.95" customHeight="1">
      <c r="A303" s="36" t="s">
        <v>46</v>
      </c>
      <c r="B303" s="38"/>
      <c r="C303" s="25">
        <f t="shared" si="108"/>
        <v>0</v>
      </c>
      <c r="D303" s="25">
        <f t="shared" si="109"/>
        <v>0</v>
      </c>
      <c r="E303" s="38"/>
      <c r="F303" s="38"/>
      <c r="G303" s="38"/>
      <c r="H303" s="25">
        <f t="shared" si="110"/>
        <v>0</v>
      </c>
      <c r="I303" s="38"/>
      <c r="J303" s="38"/>
      <c r="K303" s="38"/>
      <c r="L303" s="38"/>
      <c r="M303" s="38"/>
      <c r="N303" s="38"/>
      <c r="O303" s="38"/>
      <c r="P303" s="25">
        <f t="shared" si="111"/>
        <v>0</v>
      </c>
      <c r="Q303" s="38"/>
      <c r="R303" s="38"/>
      <c r="S303" s="38"/>
      <c r="T303" s="38"/>
      <c r="U303" s="38"/>
      <c r="V303" s="38"/>
      <c r="W303" s="38"/>
      <c r="X303" s="38"/>
      <c r="Y303" s="38"/>
      <c r="Z303" s="39"/>
    </row>
    <row r="304" spans="1:26" ht="15.95" customHeight="1">
      <c r="A304" s="43" t="s">
        <v>214</v>
      </c>
      <c r="B304" s="38"/>
      <c r="C304" s="25">
        <f t="shared" si="108"/>
        <v>0</v>
      </c>
      <c r="D304" s="25">
        <f t="shared" si="109"/>
        <v>0</v>
      </c>
      <c r="E304" s="40">
        <f>SUM(E390:E391)</f>
        <v>0</v>
      </c>
      <c r="F304" s="40">
        <f>SUM(F390:F391)</f>
        <v>0</v>
      </c>
      <c r="G304" s="40">
        <f>SUM(G390:G391)</f>
        <v>0</v>
      </c>
      <c r="H304" s="25">
        <f t="shared" si="110"/>
        <v>0</v>
      </c>
      <c r="I304" s="40">
        <f t="shared" ref="I304:O304" si="124">SUM(I390:I391)</f>
        <v>0</v>
      </c>
      <c r="J304" s="40">
        <f t="shared" si="124"/>
        <v>0</v>
      </c>
      <c r="K304" s="40">
        <f t="shared" si="124"/>
        <v>0</v>
      </c>
      <c r="L304" s="40">
        <f t="shared" si="124"/>
        <v>0</v>
      </c>
      <c r="M304" s="40">
        <f t="shared" si="124"/>
        <v>0</v>
      </c>
      <c r="N304" s="40">
        <f t="shared" si="124"/>
        <v>0</v>
      </c>
      <c r="O304" s="40">
        <f t="shared" si="124"/>
        <v>0</v>
      </c>
      <c r="P304" s="25">
        <f t="shared" si="111"/>
        <v>0</v>
      </c>
      <c r="Q304" s="40">
        <f t="shared" ref="Q304:Z304" si="125">SUM(Q390:Q391)</f>
        <v>0</v>
      </c>
      <c r="R304" s="40">
        <f t="shared" si="125"/>
        <v>0</v>
      </c>
      <c r="S304" s="40">
        <f t="shared" si="125"/>
        <v>0</v>
      </c>
      <c r="T304" s="40">
        <f t="shared" si="125"/>
        <v>0</v>
      </c>
      <c r="U304" s="40">
        <f t="shared" si="125"/>
        <v>0</v>
      </c>
      <c r="V304" s="40">
        <f t="shared" si="125"/>
        <v>0</v>
      </c>
      <c r="W304" s="40">
        <f t="shared" si="125"/>
        <v>0</v>
      </c>
      <c r="X304" s="40">
        <f t="shared" si="125"/>
        <v>0</v>
      </c>
      <c r="Y304" s="40">
        <f t="shared" si="125"/>
        <v>0</v>
      </c>
      <c r="Z304" s="40">
        <f t="shared" si="125"/>
        <v>0</v>
      </c>
    </row>
    <row r="305" spans="1:26" s="23" customFormat="1" ht="15.95" customHeight="1">
      <c r="A305" s="35" t="s">
        <v>215</v>
      </c>
      <c r="B305" s="40">
        <f t="shared" ref="B305:G305" si="126">SUM(B306:B311)</f>
        <v>0</v>
      </c>
      <c r="C305" s="25">
        <f t="shared" si="108"/>
        <v>0</v>
      </c>
      <c r="D305" s="25">
        <f t="shared" si="109"/>
        <v>0</v>
      </c>
      <c r="E305" s="40">
        <f t="shared" si="126"/>
        <v>0</v>
      </c>
      <c r="F305" s="40">
        <f t="shared" si="126"/>
        <v>0</v>
      </c>
      <c r="G305" s="40">
        <f t="shared" si="126"/>
        <v>0</v>
      </c>
      <c r="H305" s="25">
        <f t="shared" si="110"/>
        <v>0</v>
      </c>
      <c r="I305" s="40">
        <f t="shared" ref="I305:O305" si="127">SUM(I306:I311)</f>
        <v>0</v>
      </c>
      <c r="J305" s="40">
        <f t="shared" si="127"/>
        <v>0</v>
      </c>
      <c r="K305" s="40">
        <f t="shared" si="127"/>
        <v>0</v>
      </c>
      <c r="L305" s="40">
        <f t="shared" si="127"/>
        <v>0</v>
      </c>
      <c r="M305" s="40">
        <f t="shared" si="127"/>
        <v>0</v>
      </c>
      <c r="N305" s="40">
        <f t="shared" si="127"/>
        <v>0</v>
      </c>
      <c r="O305" s="40">
        <f t="shared" si="127"/>
        <v>0</v>
      </c>
      <c r="P305" s="25">
        <f t="shared" si="111"/>
        <v>0</v>
      </c>
      <c r="Q305" s="40">
        <f t="shared" ref="Q305:Z305" si="128">SUM(Q306:Q311)</f>
        <v>0</v>
      </c>
      <c r="R305" s="40">
        <f t="shared" si="128"/>
        <v>0</v>
      </c>
      <c r="S305" s="40">
        <f t="shared" si="128"/>
        <v>0</v>
      </c>
      <c r="T305" s="40">
        <f t="shared" si="128"/>
        <v>0</v>
      </c>
      <c r="U305" s="40">
        <f t="shared" si="128"/>
        <v>0</v>
      </c>
      <c r="V305" s="40">
        <f t="shared" si="128"/>
        <v>0</v>
      </c>
      <c r="W305" s="40">
        <f t="shared" si="128"/>
        <v>0</v>
      </c>
      <c r="X305" s="40">
        <f t="shared" si="128"/>
        <v>0</v>
      </c>
      <c r="Y305" s="40">
        <f t="shared" si="128"/>
        <v>0</v>
      </c>
      <c r="Z305" s="41">
        <f t="shared" si="128"/>
        <v>0</v>
      </c>
    </row>
    <row r="306" spans="1:26" ht="15.95" customHeight="1">
      <c r="A306" s="36" t="s">
        <v>30</v>
      </c>
      <c r="B306" s="38"/>
      <c r="C306" s="25">
        <f t="shared" si="108"/>
        <v>0</v>
      </c>
      <c r="D306" s="25">
        <f t="shared" si="109"/>
        <v>0</v>
      </c>
      <c r="E306" s="38"/>
      <c r="F306" s="38"/>
      <c r="G306" s="38"/>
      <c r="H306" s="25">
        <f t="shared" si="110"/>
        <v>0</v>
      </c>
      <c r="I306" s="38"/>
      <c r="J306" s="38"/>
      <c r="K306" s="38"/>
      <c r="L306" s="38"/>
      <c r="M306" s="38"/>
      <c r="N306" s="38"/>
      <c r="O306" s="38"/>
      <c r="P306" s="25">
        <f t="shared" si="111"/>
        <v>0</v>
      </c>
      <c r="Q306" s="38"/>
      <c r="R306" s="38"/>
      <c r="S306" s="38"/>
      <c r="T306" s="38"/>
      <c r="U306" s="38"/>
      <c r="V306" s="38"/>
      <c r="W306" s="38"/>
      <c r="X306" s="38"/>
      <c r="Y306" s="38"/>
      <c r="Z306" s="39"/>
    </row>
    <row r="307" spans="1:26" ht="15.95" customHeight="1">
      <c r="A307" s="36" t="s">
        <v>31</v>
      </c>
      <c r="B307" s="38"/>
      <c r="C307" s="25">
        <f t="shared" si="108"/>
        <v>0</v>
      </c>
      <c r="D307" s="25">
        <f t="shared" si="109"/>
        <v>0</v>
      </c>
      <c r="E307" s="38"/>
      <c r="F307" s="38"/>
      <c r="G307" s="38"/>
      <c r="H307" s="25">
        <f t="shared" si="110"/>
        <v>0</v>
      </c>
      <c r="I307" s="38"/>
      <c r="J307" s="38"/>
      <c r="K307" s="38"/>
      <c r="L307" s="38"/>
      <c r="M307" s="38"/>
      <c r="N307" s="38"/>
      <c r="O307" s="38"/>
      <c r="P307" s="25">
        <f t="shared" si="111"/>
        <v>0</v>
      </c>
      <c r="Q307" s="38"/>
      <c r="R307" s="38"/>
      <c r="S307" s="38"/>
      <c r="T307" s="38"/>
      <c r="U307" s="38"/>
      <c r="V307" s="38"/>
      <c r="W307" s="38"/>
      <c r="X307" s="38"/>
      <c r="Y307" s="38"/>
      <c r="Z307" s="39"/>
    </row>
    <row r="308" spans="1:26" ht="15.95" customHeight="1">
      <c r="A308" s="36" t="s">
        <v>32</v>
      </c>
      <c r="B308" s="38"/>
      <c r="C308" s="25">
        <f t="shared" si="108"/>
        <v>0</v>
      </c>
      <c r="D308" s="25">
        <f t="shared" si="109"/>
        <v>0</v>
      </c>
      <c r="E308" s="38"/>
      <c r="F308" s="38"/>
      <c r="G308" s="38"/>
      <c r="H308" s="25">
        <f t="shared" si="110"/>
        <v>0</v>
      </c>
      <c r="I308" s="38"/>
      <c r="J308" s="38"/>
      <c r="K308" s="38"/>
      <c r="L308" s="38"/>
      <c r="M308" s="38"/>
      <c r="N308" s="38"/>
      <c r="O308" s="38"/>
      <c r="P308" s="25">
        <f t="shared" si="111"/>
        <v>0</v>
      </c>
      <c r="Q308" s="38"/>
      <c r="R308" s="38"/>
      <c r="S308" s="38"/>
      <c r="T308" s="38"/>
      <c r="U308" s="38"/>
      <c r="V308" s="38"/>
      <c r="W308" s="38"/>
      <c r="X308" s="38"/>
      <c r="Y308" s="38"/>
      <c r="Z308" s="39"/>
    </row>
    <row r="309" spans="1:26" ht="15.95" customHeight="1">
      <c r="A309" s="36" t="s">
        <v>216</v>
      </c>
      <c r="B309" s="38"/>
      <c r="C309" s="25">
        <f t="shared" si="108"/>
        <v>0</v>
      </c>
      <c r="D309" s="25">
        <f t="shared" si="109"/>
        <v>0</v>
      </c>
      <c r="E309" s="38"/>
      <c r="F309" s="38"/>
      <c r="G309" s="38"/>
      <c r="H309" s="25">
        <f t="shared" si="110"/>
        <v>0</v>
      </c>
      <c r="I309" s="38"/>
      <c r="J309" s="38"/>
      <c r="K309" s="38"/>
      <c r="L309" s="38"/>
      <c r="M309" s="38"/>
      <c r="N309" s="38"/>
      <c r="O309" s="38"/>
      <c r="P309" s="25">
        <f t="shared" si="111"/>
        <v>0</v>
      </c>
      <c r="Q309" s="38"/>
      <c r="R309" s="38"/>
      <c r="S309" s="38"/>
      <c r="T309" s="38"/>
      <c r="U309" s="38"/>
      <c r="V309" s="38"/>
      <c r="W309" s="38"/>
      <c r="X309" s="38"/>
      <c r="Y309" s="38"/>
      <c r="Z309" s="39"/>
    </row>
    <row r="310" spans="1:26" ht="15.95" customHeight="1">
      <c r="A310" s="36" t="s">
        <v>46</v>
      </c>
      <c r="B310" s="38"/>
      <c r="C310" s="25">
        <f t="shared" si="108"/>
        <v>0</v>
      </c>
      <c r="D310" s="25">
        <f t="shared" si="109"/>
        <v>0</v>
      </c>
      <c r="E310" s="38"/>
      <c r="F310" s="38"/>
      <c r="G310" s="38"/>
      <c r="H310" s="25">
        <f t="shared" si="110"/>
        <v>0</v>
      </c>
      <c r="I310" s="38"/>
      <c r="J310" s="38"/>
      <c r="K310" s="38"/>
      <c r="L310" s="38"/>
      <c r="M310" s="38"/>
      <c r="N310" s="38"/>
      <c r="O310" s="38"/>
      <c r="P310" s="25">
        <f t="shared" si="111"/>
        <v>0</v>
      </c>
      <c r="Q310" s="38"/>
      <c r="R310" s="38"/>
      <c r="S310" s="38"/>
      <c r="T310" s="38"/>
      <c r="U310" s="38"/>
      <c r="V310" s="38"/>
      <c r="W310" s="38"/>
      <c r="X310" s="38"/>
      <c r="Y310" s="38"/>
      <c r="Z310" s="39"/>
    </row>
    <row r="311" spans="1:26" ht="15.95" customHeight="1">
      <c r="A311" s="36" t="s">
        <v>217</v>
      </c>
      <c r="B311" s="38"/>
      <c r="C311" s="25">
        <f t="shared" si="108"/>
        <v>0</v>
      </c>
      <c r="D311" s="25">
        <f t="shared" si="109"/>
        <v>0</v>
      </c>
      <c r="E311" s="38"/>
      <c r="F311" s="38"/>
      <c r="G311" s="38"/>
      <c r="H311" s="25">
        <f t="shared" si="110"/>
        <v>0</v>
      </c>
      <c r="I311" s="38"/>
      <c r="J311" s="38"/>
      <c r="K311" s="38"/>
      <c r="L311" s="38"/>
      <c r="M311" s="38"/>
      <c r="N311" s="38"/>
      <c r="O311" s="38"/>
      <c r="P311" s="25">
        <f t="shared" si="111"/>
        <v>0</v>
      </c>
      <c r="Q311" s="38"/>
      <c r="R311" s="38"/>
      <c r="S311" s="38"/>
      <c r="T311" s="38"/>
      <c r="U311" s="38"/>
      <c r="V311" s="38"/>
      <c r="W311" s="38"/>
      <c r="X311" s="38"/>
      <c r="Y311" s="38"/>
      <c r="Z311" s="39"/>
    </row>
    <row r="312" spans="1:26" s="23" customFormat="1" ht="15.95" customHeight="1">
      <c r="A312" s="35" t="s">
        <v>218</v>
      </c>
      <c r="B312" s="40">
        <f t="shared" ref="B312:G312" si="129">SUM(B313:B323)</f>
        <v>0</v>
      </c>
      <c r="C312" s="25">
        <f t="shared" si="108"/>
        <v>0</v>
      </c>
      <c r="D312" s="25">
        <f t="shared" si="109"/>
        <v>0</v>
      </c>
      <c r="E312" s="40">
        <f t="shared" si="129"/>
        <v>0</v>
      </c>
      <c r="F312" s="40">
        <f t="shared" si="129"/>
        <v>0</v>
      </c>
      <c r="G312" s="40">
        <f t="shared" si="129"/>
        <v>0</v>
      </c>
      <c r="H312" s="25">
        <f t="shared" si="110"/>
        <v>0</v>
      </c>
      <c r="I312" s="40">
        <f t="shared" ref="I312:O312" si="130">SUM(I313:I323)</f>
        <v>0</v>
      </c>
      <c r="J312" s="40">
        <f t="shared" si="130"/>
        <v>0</v>
      </c>
      <c r="K312" s="40">
        <f t="shared" si="130"/>
        <v>0</v>
      </c>
      <c r="L312" s="40">
        <f t="shared" si="130"/>
        <v>0</v>
      </c>
      <c r="M312" s="40">
        <f t="shared" si="130"/>
        <v>0</v>
      </c>
      <c r="N312" s="40">
        <f t="shared" si="130"/>
        <v>0</v>
      </c>
      <c r="O312" s="40">
        <f t="shared" si="130"/>
        <v>0</v>
      </c>
      <c r="P312" s="25">
        <f t="shared" si="111"/>
        <v>0</v>
      </c>
      <c r="Q312" s="40">
        <f t="shared" ref="Q312:Z312" si="131">SUM(Q313:Q323)</f>
        <v>0</v>
      </c>
      <c r="R312" s="40">
        <f t="shared" si="131"/>
        <v>0</v>
      </c>
      <c r="S312" s="40">
        <f t="shared" si="131"/>
        <v>0</v>
      </c>
      <c r="T312" s="40">
        <f t="shared" si="131"/>
        <v>0</v>
      </c>
      <c r="U312" s="40">
        <f t="shared" si="131"/>
        <v>0</v>
      </c>
      <c r="V312" s="40">
        <f t="shared" si="131"/>
        <v>0</v>
      </c>
      <c r="W312" s="40">
        <f t="shared" si="131"/>
        <v>0</v>
      </c>
      <c r="X312" s="40">
        <f t="shared" si="131"/>
        <v>0</v>
      </c>
      <c r="Y312" s="40">
        <f t="shared" si="131"/>
        <v>0</v>
      </c>
      <c r="Z312" s="41">
        <f t="shared" si="131"/>
        <v>0</v>
      </c>
    </row>
    <row r="313" spans="1:26" ht="15.95" customHeight="1">
      <c r="A313" s="36" t="s">
        <v>30</v>
      </c>
      <c r="B313" s="38"/>
      <c r="C313" s="25">
        <f t="shared" si="108"/>
        <v>0</v>
      </c>
      <c r="D313" s="25">
        <f t="shared" si="109"/>
        <v>0</v>
      </c>
      <c r="E313" s="38"/>
      <c r="F313" s="38"/>
      <c r="G313" s="38"/>
      <c r="H313" s="25">
        <f t="shared" si="110"/>
        <v>0</v>
      </c>
      <c r="I313" s="38"/>
      <c r="J313" s="38"/>
      <c r="K313" s="38"/>
      <c r="L313" s="38"/>
      <c r="M313" s="38"/>
      <c r="N313" s="38"/>
      <c r="O313" s="38"/>
      <c r="P313" s="25">
        <f t="shared" si="111"/>
        <v>0</v>
      </c>
      <c r="Q313" s="38"/>
      <c r="R313" s="38"/>
      <c r="S313" s="38"/>
      <c r="T313" s="38"/>
      <c r="U313" s="38"/>
      <c r="V313" s="38"/>
      <c r="W313" s="38"/>
      <c r="X313" s="38"/>
      <c r="Y313" s="38"/>
      <c r="Z313" s="39"/>
    </row>
    <row r="314" spans="1:26" ht="15.95" customHeight="1">
      <c r="A314" s="36" t="s">
        <v>31</v>
      </c>
      <c r="B314" s="38"/>
      <c r="C314" s="25">
        <f t="shared" si="108"/>
        <v>0</v>
      </c>
      <c r="D314" s="25">
        <f t="shared" si="109"/>
        <v>0</v>
      </c>
      <c r="E314" s="38"/>
      <c r="F314" s="38"/>
      <c r="G314" s="38"/>
      <c r="H314" s="25">
        <f t="shared" si="110"/>
        <v>0</v>
      </c>
      <c r="I314" s="38"/>
      <c r="J314" s="38"/>
      <c r="K314" s="38"/>
      <c r="L314" s="38"/>
      <c r="M314" s="38"/>
      <c r="N314" s="38"/>
      <c r="O314" s="38"/>
      <c r="P314" s="25">
        <f t="shared" si="111"/>
        <v>0</v>
      </c>
      <c r="Q314" s="38"/>
      <c r="R314" s="38"/>
      <c r="S314" s="38"/>
      <c r="T314" s="38"/>
      <c r="U314" s="38"/>
      <c r="V314" s="38"/>
      <c r="W314" s="38"/>
      <c r="X314" s="38"/>
      <c r="Y314" s="38"/>
      <c r="Z314" s="39"/>
    </row>
    <row r="315" spans="1:26" ht="15.95" customHeight="1">
      <c r="A315" s="36" t="s">
        <v>32</v>
      </c>
      <c r="B315" s="38"/>
      <c r="C315" s="25">
        <f t="shared" si="108"/>
        <v>0</v>
      </c>
      <c r="D315" s="25">
        <f t="shared" si="109"/>
        <v>0</v>
      </c>
      <c r="E315" s="38"/>
      <c r="F315" s="38"/>
      <c r="G315" s="38"/>
      <c r="H315" s="25">
        <f t="shared" si="110"/>
        <v>0</v>
      </c>
      <c r="I315" s="38"/>
      <c r="J315" s="38"/>
      <c r="K315" s="38"/>
      <c r="L315" s="38"/>
      <c r="M315" s="38"/>
      <c r="N315" s="38"/>
      <c r="O315" s="38"/>
      <c r="P315" s="25">
        <f t="shared" si="111"/>
        <v>0</v>
      </c>
      <c r="Q315" s="38"/>
      <c r="R315" s="38"/>
      <c r="S315" s="38"/>
      <c r="T315" s="38"/>
      <c r="U315" s="38"/>
      <c r="V315" s="38"/>
      <c r="W315" s="38"/>
      <c r="X315" s="38"/>
      <c r="Y315" s="38"/>
      <c r="Z315" s="39"/>
    </row>
    <row r="316" spans="1:26" ht="15.95" customHeight="1">
      <c r="A316" s="36" t="s">
        <v>219</v>
      </c>
      <c r="B316" s="38"/>
      <c r="C316" s="25">
        <f t="shared" si="108"/>
        <v>0</v>
      </c>
      <c r="D316" s="25">
        <f t="shared" si="109"/>
        <v>0</v>
      </c>
      <c r="E316" s="38"/>
      <c r="F316" s="38"/>
      <c r="G316" s="38"/>
      <c r="H316" s="25">
        <f t="shared" si="110"/>
        <v>0</v>
      </c>
      <c r="I316" s="38"/>
      <c r="J316" s="38"/>
      <c r="K316" s="38"/>
      <c r="L316" s="38"/>
      <c r="M316" s="38"/>
      <c r="N316" s="38"/>
      <c r="O316" s="38"/>
      <c r="P316" s="25">
        <f t="shared" si="111"/>
        <v>0</v>
      </c>
      <c r="Q316" s="38"/>
      <c r="R316" s="38"/>
      <c r="S316" s="38"/>
      <c r="T316" s="38"/>
      <c r="U316" s="38"/>
      <c r="V316" s="38"/>
      <c r="W316" s="38"/>
      <c r="X316" s="38"/>
      <c r="Y316" s="38"/>
      <c r="Z316" s="39"/>
    </row>
    <row r="317" spans="1:26" ht="15.95" customHeight="1">
      <c r="A317" s="36" t="s">
        <v>220</v>
      </c>
      <c r="B317" s="38"/>
      <c r="C317" s="25">
        <f t="shared" si="108"/>
        <v>0</v>
      </c>
      <c r="D317" s="25">
        <f t="shared" si="109"/>
        <v>0</v>
      </c>
      <c r="E317" s="38"/>
      <c r="F317" s="38"/>
      <c r="G317" s="38"/>
      <c r="H317" s="25">
        <f t="shared" si="110"/>
        <v>0</v>
      </c>
      <c r="I317" s="38"/>
      <c r="J317" s="38"/>
      <c r="K317" s="38"/>
      <c r="L317" s="38"/>
      <c r="M317" s="38"/>
      <c r="N317" s="38"/>
      <c r="O317" s="38"/>
      <c r="P317" s="25">
        <f t="shared" si="111"/>
        <v>0</v>
      </c>
      <c r="Q317" s="38"/>
      <c r="R317" s="38"/>
      <c r="S317" s="38"/>
      <c r="T317" s="38"/>
      <c r="U317" s="38"/>
      <c r="V317" s="38"/>
      <c r="W317" s="38"/>
      <c r="X317" s="38"/>
      <c r="Y317" s="38"/>
      <c r="Z317" s="39"/>
    </row>
    <row r="318" spans="1:26" ht="15.95" customHeight="1">
      <c r="A318" s="36" t="s">
        <v>221</v>
      </c>
      <c r="B318" s="38"/>
      <c r="C318" s="25">
        <f t="shared" si="108"/>
        <v>0</v>
      </c>
      <c r="D318" s="25">
        <f t="shared" si="109"/>
        <v>0</v>
      </c>
      <c r="E318" s="38"/>
      <c r="F318" s="38"/>
      <c r="G318" s="38"/>
      <c r="H318" s="25">
        <f t="shared" si="110"/>
        <v>0</v>
      </c>
      <c r="I318" s="38"/>
      <c r="J318" s="38"/>
      <c r="K318" s="38"/>
      <c r="L318" s="38"/>
      <c r="M318" s="38"/>
      <c r="N318" s="38"/>
      <c r="O318" s="38"/>
      <c r="P318" s="25">
        <f t="shared" si="111"/>
        <v>0</v>
      </c>
      <c r="Q318" s="38"/>
      <c r="R318" s="38"/>
      <c r="S318" s="38"/>
      <c r="T318" s="38"/>
      <c r="U318" s="38"/>
      <c r="V318" s="38"/>
      <c r="W318" s="38"/>
      <c r="X318" s="38"/>
      <c r="Y318" s="38"/>
      <c r="Z318" s="39"/>
    </row>
    <row r="319" spans="1:26" ht="15.95" customHeight="1">
      <c r="A319" s="36" t="s">
        <v>222</v>
      </c>
      <c r="B319" s="38"/>
      <c r="C319" s="25">
        <f t="shared" si="108"/>
        <v>0</v>
      </c>
      <c r="D319" s="25">
        <f t="shared" si="109"/>
        <v>0</v>
      </c>
      <c r="E319" s="38"/>
      <c r="F319" s="38"/>
      <c r="G319" s="38"/>
      <c r="H319" s="25">
        <f t="shared" si="110"/>
        <v>0</v>
      </c>
      <c r="I319" s="38"/>
      <c r="J319" s="38"/>
      <c r="K319" s="38"/>
      <c r="L319" s="38"/>
      <c r="M319" s="38"/>
      <c r="N319" s="38"/>
      <c r="O319" s="38"/>
      <c r="P319" s="25">
        <f t="shared" si="111"/>
        <v>0</v>
      </c>
      <c r="Q319" s="38"/>
      <c r="R319" s="38"/>
      <c r="S319" s="38"/>
      <c r="T319" s="38"/>
      <c r="U319" s="38"/>
      <c r="V319" s="38"/>
      <c r="W319" s="38"/>
      <c r="X319" s="38"/>
      <c r="Y319" s="38"/>
      <c r="Z319" s="39"/>
    </row>
    <row r="320" spans="1:26" ht="15.95" customHeight="1">
      <c r="A320" s="36" t="s">
        <v>223</v>
      </c>
      <c r="B320" s="38"/>
      <c r="C320" s="25">
        <f t="shared" si="108"/>
        <v>0</v>
      </c>
      <c r="D320" s="25">
        <f t="shared" si="109"/>
        <v>0</v>
      </c>
      <c r="E320" s="38"/>
      <c r="F320" s="38"/>
      <c r="G320" s="38"/>
      <c r="H320" s="25">
        <f t="shared" si="110"/>
        <v>0</v>
      </c>
      <c r="I320" s="38"/>
      <c r="J320" s="38"/>
      <c r="K320" s="38"/>
      <c r="L320" s="38"/>
      <c r="M320" s="38"/>
      <c r="N320" s="38"/>
      <c r="O320" s="38"/>
      <c r="P320" s="25">
        <f t="shared" si="111"/>
        <v>0</v>
      </c>
      <c r="Q320" s="38"/>
      <c r="R320" s="38"/>
      <c r="S320" s="38"/>
      <c r="T320" s="38"/>
      <c r="U320" s="38"/>
      <c r="V320" s="38"/>
      <c r="W320" s="38"/>
      <c r="X320" s="38"/>
      <c r="Y320" s="38"/>
      <c r="Z320" s="39"/>
    </row>
    <row r="321" spans="1:26" ht="15.95" customHeight="1">
      <c r="A321" s="36" t="s">
        <v>224</v>
      </c>
      <c r="B321" s="38"/>
      <c r="C321" s="25">
        <f t="shared" si="108"/>
        <v>0</v>
      </c>
      <c r="D321" s="25">
        <f t="shared" si="109"/>
        <v>0</v>
      </c>
      <c r="E321" s="38"/>
      <c r="F321" s="38"/>
      <c r="G321" s="38"/>
      <c r="H321" s="25">
        <f t="shared" si="110"/>
        <v>0</v>
      </c>
      <c r="I321" s="38"/>
      <c r="J321" s="38"/>
      <c r="K321" s="38"/>
      <c r="L321" s="38"/>
      <c r="M321" s="38"/>
      <c r="N321" s="38"/>
      <c r="O321" s="38"/>
      <c r="P321" s="25">
        <f t="shared" si="111"/>
        <v>0</v>
      </c>
      <c r="Q321" s="38"/>
      <c r="R321" s="38"/>
      <c r="S321" s="38"/>
      <c r="T321" s="38"/>
      <c r="U321" s="38"/>
      <c r="V321" s="38"/>
      <c r="W321" s="38"/>
      <c r="X321" s="38"/>
      <c r="Y321" s="38"/>
      <c r="Z321" s="39"/>
    </row>
    <row r="322" spans="1:26" ht="15.95" customHeight="1">
      <c r="A322" s="36" t="s">
        <v>46</v>
      </c>
      <c r="B322" s="38"/>
      <c r="C322" s="25">
        <f t="shared" si="108"/>
        <v>0</v>
      </c>
      <c r="D322" s="25">
        <f t="shared" si="109"/>
        <v>0</v>
      </c>
      <c r="E322" s="38"/>
      <c r="F322" s="38"/>
      <c r="G322" s="38"/>
      <c r="H322" s="25">
        <f t="shared" si="110"/>
        <v>0</v>
      </c>
      <c r="I322" s="38"/>
      <c r="J322" s="38"/>
      <c r="K322" s="38"/>
      <c r="L322" s="38"/>
      <c r="M322" s="38"/>
      <c r="N322" s="38"/>
      <c r="O322" s="38"/>
      <c r="P322" s="25">
        <f t="shared" si="111"/>
        <v>0</v>
      </c>
      <c r="Q322" s="38"/>
      <c r="R322" s="38"/>
      <c r="S322" s="38"/>
      <c r="T322" s="38"/>
      <c r="U322" s="38"/>
      <c r="V322" s="38"/>
      <c r="W322" s="38"/>
      <c r="X322" s="38"/>
      <c r="Y322" s="38"/>
      <c r="Z322" s="39"/>
    </row>
    <row r="323" spans="1:26" ht="15.95" customHeight="1">
      <c r="A323" s="36" t="s">
        <v>225</v>
      </c>
      <c r="B323" s="38"/>
      <c r="C323" s="25">
        <f t="shared" si="108"/>
        <v>0</v>
      </c>
      <c r="D323" s="25">
        <f t="shared" si="109"/>
        <v>0</v>
      </c>
      <c r="E323" s="38"/>
      <c r="F323" s="38"/>
      <c r="G323" s="38"/>
      <c r="H323" s="25">
        <f t="shared" si="110"/>
        <v>0</v>
      </c>
      <c r="I323" s="38"/>
      <c r="J323" s="38"/>
      <c r="K323" s="38"/>
      <c r="L323" s="38"/>
      <c r="M323" s="38"/>
      <c r="N323" s="38"/>
      <c r="O323" s="38"/>
      <c r="P323" s="25">
        <f t="shared" si="111"/>
        <v>0</v>
      </c>
      <c r="Q323" s="38"/>
      <c r="R323" s="38"/>
      <c r="S323" s="38"/>
      <c r="T323" s="38"/>
      <c r="U323" s="38"/>
      <c r="V323" s="38"/>
      <c r="W323" s="38"/>
      <c r="X323" s="38"/>
      <c r="Y323" s="38"/>
      <c r="Z323" s="39"/>
    </row>
    <row r="324" spans="1:26" s="23" customFormat="1" ht="15.95" customHeight="1">
      <c r="A324" s="35" t="s">
        <v>226</v>
      </c>
      <c r="B324" s="40">
        <f t="shared" ref="B324:G324" si="132">SUM(B325:B332)</f>
        <v>0</v>
      </c>
      <c r="C324" s="25">
        <f t="shared" si="108"/>
        <v>0</v>
      </c>
      <c r="D324" s="25">
        <f t="shared" si="109"/>
        <v>0</v>
      </c>
      <c r="E324" s="40">
        <f t="shared" si="132"/>
        <v>0</v>
      </c>
      <c r="F324" s="40">
        <f t="shared" si="132"/>
        <v>0</v>
      </c>
      <c r="G324" s="40">
        <f t="shared" si="132"/>
        <v>0</v>
      </c>
      <c r="H324" s="25">
        <f t="shared" si="110"/>
        <v>0</v>
      </c>
      <c r="I324" s="40">
        <f t="shared" ref="I324:O324" si="133">SUM(I325:I332)</f>
        <v>0</v>
      </c>
      <c r="J324" s="40">
        <f t="shared" si="133"/>
        <v>0</v>
      </c>
      <c r="K324" s="40">
        <f t="shared" si="133"/>
        <v>0</v>
      </c>
      <c r="L324" s="40">
        <f t="shared" si="133"/>
        <v>0</v>
      </c>
      <c r="M324" s="40">
        <f t="shared" si="133"/>
        <v>0</v>
      </c>
      <c r="N324" s="40">
        <f t="shared" si="133"/>
        <v>0</v>
      </c>
      <c r="O324" s="40">
        <f t="shared" si="133"/>
        <v>0</v>
      </c>
      <c r="P324" s="25">
        <f t="shared" si="111"/>
        <v>0</v>
      </c>
      <c r="Q324" s="40">
        <f t="shared" ref="Q324:Z324" si="134">SUM(Q325:Q332)</f>
        <v>0</v>
      </c>
      <c r="R324" s="40">
        <f t="shared" si="134"/>
        <v>0</v>
      </c>
      <c r="S324" s="40">
        <f t="shared" si="134"/>
        <v>0</v>
      </c>
      <c r="T324" s="40">
        <f t="shared" si="134"/>
        <v>0</v>
      </c>
      <c r="U324" s="40">
        <f t="shared" si="134"/>
        <v>0</v>
      </c>
      <c r="V324" s="40">
        <f t="shared" si="134"/>
        <v>0</v>
      </c>
      <c r="W324" s="40">
        <f t="shared" si="134"/>
        <v>0</v>
      </c>
      <c r="X324" s="40">
        <f t="shared" si="134"/>
        <v>0</v>
      </c>
      <c r="Y324" s="40">
        <f t="shared" si="134"/>
        <v>0</v>
      </c>
      <c r="Z324" s="41">
        <f t="shared" si="134"/>
        <v>0</v>
      </c>
    </row>
    <row r="325" spans="1:26" ht="15.95" customHeight="1">
      <c r="A325" s="36" t="s">
        <v>30</v>
      </c>
      <c r="B325" s="38"/>
      <c r="C325" s="25">
        <f t="shared" si="108"/>
        <v>0</v>
      </c>
      <c r="D325" s="25">
        <f t="shared" si="109"/>
        <v>0</v>
      </c>
      <c r="E325" s="38"/>
      <c r="F325" s="38"/>
      <c r="G325" s="38"/>
      <c r="H325" s="25">
        <f t="shared" si="110"/>
        <v>0</v>
      </c>
      <c r="I325" s="38"/>
      <c r="J325" s="38"/>
      <c r="K325" s="38"/>
      <c r="L325" s="38"/>
      <c r="M325" s="38"/>
      <c r="N325" s="38"/>
      <c r="O325" s="38"/>
      <c r="P325" s="25">
        <f t="shared" si="111"/>
        <v>0</v>
      </c>
      <c r="Q325" s="38"/>
      <c r="R325" s="38"/>
      <c r="S325" s="38"/>
      <c r="T325" s="38"/>
      <c r="U325" s="38"/>
      <c r="V325" s="38"/>
      <c r="W325" s="38"/>
      <c r="X325" s="38"/>
      <c r="Y325" s="38"/>
      <c r="Z325" s="39"/>
    </row>
    <row r="326" spans="1:26" ht="15.95" customHeight="1">
      <c r="A326" s="36" t="s">
        <v>31</v>
      </c>
      <c r="B326" s="38"/>
      <c r="C326" s="25">
        <f t="shared" si="108"/>
        <v>0</v>
      </c>
      <c r="D326" s="25">
        <f t="shared" si="109"/>
        <v>0</v>
      </c>
      <c r="E326" s="38"/>
      <c r="F326" s="38"/>
      <c r="G326" s="38"/>
      <c r="H326" s="25">
        <f t="shared" si="110"/>
        <v>0</v>
      </c>
      <c r="I326" s="38"/>
      <c r="J326" s="38"/>
      <c r="K326" s="38"/>
      <c r="L326" s="38"/>
      <c r="M326" s="38"/>
      <c r="N326" s="38"/>
      <c r="O326" s="38"/>
      <c r="P326" s="25">
        <f t="shared" si="111"/>
        <v>0</v>
      </c>
      <c r="Q326" s="38"/>
      <c r="R326" s="38"/>
      <c r="S326" s="38"/>
      <c r="T326" s="38"/>
      <c r="U326" s="38"/>
      <c r="V326" s="38"/>
      <c r="W326" s="38"/>
      <c r="X326" s="38"/>
      <c r="Y326" s="38"/>
      <c r="Z326" s="39"/>
    </row>
    <row r="327" spans="1:26" ht="15.95" customHeight="1">
      <c r="A327" s="36" t="s">
        <v>32</v>
      </c>
      <c r="B327" s="38"/>
      <c r="C327" s="25">
        <f t="shared" ref="C327:C391" si="135">D327+H327+P327+Y327+Z327</f>
        <v>0</v>
      </c>
      <c r="D327" s="25">
        <f t="shared" ref="D327:D391" si="136">SUM(E327:G327)</f>
        <v>0</v>
      </c>
      <c r="E327" s="38"/>
      <c r="F327" s="38"/>
      <c r="G327" s="38"/>
      <c r="H327" s="25">
        <f t="shared" ref="H327:H391" si="137">SUM(I327:O327)</f>
        <v>0</v>
      </c>
      <c r="I327" s="38"/>
      <c r="J327" s="38"/>
      <c r="K327" s="38"/>
      <c r="L327" s="38"/>
      <c r="M327" s="38"/>
      <c r="N327" s="38"/>
      <c r="O327" s="38"/>
      <c r="P327" s="25">
        <f t="shared" ref="P327:P391" si="138">SUM(Q327:X327)</f>
        <v>0</v>
      </c>
      <c r="Q327" s="38"/>
      <c r="R327" s="38"/>
      <c r="S327" s="38"/>
      <c r="T327" s="38"/>
      <c r="U327" s="38"/>
      <c r="V327" s="38"/>
      <c r="W327" s="38"/>
      <c r="X327" s="38"/>
      <c r="Y327" s="38"/>
      <c r="Z327" s="39"/>
    </row>
    <row r="328" spans="1:26" ht="15.95" customHeight="1">
      <c r="A328" s="36" t="s">
        <v>227</v>
      </c>
      <c r="B328" s="38"/>
      <c r="C328" s="25">
        <f t="shared" si="135"/>
        <v>0</v>
      </c>
      <c r="D328" s="25">
        <f t="shared" si="136"/>
        <v>0</v>
      </c>
      <c r="E328" s="38"/>
      <c r="F328" s="38"/>
      <c r="G328" s="38"/>
      <c r="H328" s="25">
        <f t="shared" si="137"/>
        <v>0</v>
      </c>
      <c r="I328" s="38"/>
      <c r="J328" s="38"/>
      <c r="K328" s="38"/>
      <c r="L328" s="38"/>
      <c r="M328" s="38"/>
      <c r="N328" s="38"/>
      <c r="O328" s="38"/>
      <c r="P328" s="25">
        <f t="shared" si="138"/>
        <v>0</v>
      </c>
      <c r="Q328" s="38"/>
      <c r="R328" s="38"/>
      <c r="S328" s="38"/>
      <c r="T328" s="38"/>
      <c r="U328" s="38"/>
      <c r="V328" s="38"/>
      <c r="W328" s="38"/>
      <c r="X328" s="38"/>
      <c r="Y328" s="38"/>
      <c r="Z328" s="39"/>
    </row>
    <row r="329" spans="1:26" ht="15.95" customHeight="1">
      <c r="A329" s="36" t="s">
        <v>228</v>
      </c>
      <c r="B329" s="38"/>
      <c r="C329" s="25">
        <f t="shared" si="135"/>
        <v>0</v>
      </c>
      <c r="D329" s="25">
        <f t="shared" si="136"/>
        <v>0</v>
      </c>
      <c r="E329" s="38"/>
      <c r="F329" s="38"/>
      <c r="G329" s="38"/>
      <c r="H329" s="25">
        <f t="shared" si="137"/>
        <v>0</v>
      </c>
      <c r="I329" s="38"/>
      <c r="J329" s="38"/>
      <c r="K329" s="38"/>
      <c r="L329" s="38"/>
      <c r="M329" s="38"/>
      <c r="N329" s="38"/>
      <c r="O329" s="38"/>
      <c r="P329" s="25">
        <f t="shared" si="138"/>
        <v>0</v>
      </c>
      <c r="Q329" s="38"/>
      <c r="R329" s="38"/>
      <c r="S329" s="38"/>
      <c r="T329" s="38"/>
      <c r="U329" s="38"/>
      <c r="V329" s="38"/>
      <c r="W329" s="38"/>
      <c r="X329" s="38"/>
      <c r="Y329" s="38"/>
      <c r="Z329" s="39"/>
    </row>
    <row r="330" spans="1:26" ht="15.95" customHeight="1">
      <c r="A330" s="36" t="s">
        <v>229</v>
      </c>
      <c r="B330" s="38"/>
      <c r="C330" s="25">
        <f t="shared" si="135"/>
        <v>0</v>
      </c>
      <c r="D330" s="25">
        <f t="shared" si="136"/>
        <v>0</v>
      </c>
      <c r="E330" s="38"/>
      <c r="F330" s="38"/>
      <c r="G330" s="38"/>
      <c r="H330" s="25">
        <f t="shared" si="137"/>
        <v>0</v>
      </c>
      <c r="I330" s="38"/>
      <c r="J330" s="38"/>
      <c r="K330" s="38"/>
      <c r="L330" s="38"/>
      <c r="M330" s="38"/>
      <c r="N330" s="38"/>
      <c r="O330" s="38"/>
      <c r="P330" s="25">
        <f t="shared" si="138"/>
        <v>0</v>
      </c>
      <c r="Q330" s="38"/>
      <c r="R330" s="38"/>
      <c r="S330" s="38"/>
      <c r="T330" s="38"/>
      <c r="U330" s="38"/>
      <c r="V330" s="38"/>
      <c r="W330" s="38"/>
      <c r="X330" s="38"/>
      <c r="Y330" s="38"/>
      <c r="Z330" s="39"/>
    </row>
    <row r="331" spans="1:26" ht="15.95" customHeight="1">
      <c r="A331" s="36" t="s">
        <v>46</v>
      </c>
      <c r="B331" s="38"/>
      <c r="C331" s="25">
        <f t="shared" si="135"/>
        <v>0</v>
      </c>
      <c r="D331" s="25">
        <f t="shared" si="136"/>
        <v>0</v>
      </c>
      <c r="E331" s="38"/>
      <c r="F331" s="38"/>
      <c r="G331" s="38"/>
      <c r="H331" s="25">
        <f t="shared" si="137"/>
        <v>0</v>
      </c>
      <c r="I331" s="38"/>
      <c r="J331" s="38"/>
      <c r="K331" s="38"/>
      <c r="L331" s="38"/>
      <c r="M331" s="38"/>
      <c r="N331" s="38"/>
      <c r="O331" s="38"/>
      <c r="P331" s="25">
        <f t="shared" si="138"/>
        <v>0</v>
      </c>
      <c r="Q331" s="38"/>
      <c r="R331" s="38"/>
      <c r="S331" s="38"/>
      <c r="T331" s="38"/>
      <c r="U331" s="38"/>
      <c r="V331" s="38"/>
      <c r="W331" s="38"/>
      <c r="X331" s="38"/>
      <c r="Y331" s="38"/>
      <c r="Z331" s="39"/>
    </row>
    <row r="332" spans="1:26" ht="15.95" customHeight="1">
      <c r="A332" s="36" t="s">
        <v>230</v>
      </c>
      <c r="B332" s="38"/>
      <c r="C332" s="25">
        <f t="shared" si="135"/>
        <v>0</v>
      </c>
      <c r="D332" s="25">
        <f t="shared" si="136"/>
        <v>0</v>
      </c>
      <c r="E332" s="38"/>
      <c r="F332" s="38"/>
      <c r="G332" s="38"/>
      <c r="H332" s="25">
        <f t="shared" si="137"/>
        <v>0</v>
      </c>
      <c r="I332" s="38"/>
      <c r="J332" s="38"/>
      <c r="K332" s="38"/>
      <c r="L332" s="38"/>
      <c r="M332" s="38"/>
      <c r="N332" s="38"/>
      <c r="O332" s="38"/>
      <c r="P332" s="25">
        <f t="shared" si="138"/>
        <v>0</v>
      </c>
      <c r="Q332" s="38"/>
      <c r="R332" s="38"/>
      <c r="S332" s="38"/>
      <c r="T332" s="38"/>
      <c r="U332" s="38"/>
      <c r="V332" s="38"/>
      <c r="W332" s="38"/>
      <c r="X332" s="38"/>
      <c r="Y332" s="38"/>
      <c r="Z332" s="39"/>
    </row>
    <row r="333" spans="1:26" s="23" customFormat="1" ht="15.95" customHeight="1">
      <c r="A333" s="35" t="s">
        <v>231</v>
      </c>
      <c r="B333" s="40">
        <f t="shared" ref="B333:G333" si="139">SUM(B334:B346)</f>
        <v>0</v>
      </c>
      <c r="C333" s="25">
        <f t="shared" si="135"/>
        <v>0</v>
      </c>
      <c r="D333" s="25">
        <f t="shared" si="136"/>
        <v>0</v>
      </c>
      <c r="E333" s="40">
        <f t="shared" si="139"/>
        <v>0</v>
      </c>
      <c r="F333" s="40">
        <f t="shared" si="139"/>
        <v>0</v>
      </c>
      <c r="G333" s="40">
        <f t="shared" si="139"/>
        <v>0</v>
      </c>
      <c r="H333" s="25">
        <f t="shared" si="137"/>
        <v>0</v>
      </c>
      <c r="I333" s="40">
        <f t="shared" ref="I333:O333" si="140">SUM(I334:I346)</f>
        <v>0</v>
      </c>
      <c r="J333" s="40">
        <f t="shared" si="140"/>
        <v>0</v>
      </c>
      <c r="K333" s="40">
        <f t="shared" si="140"/>
        <v>0</v>
      </c>
      <c r="L333" s="40">
        <f t="shared" si="140"/>
        <v>0</v>
      </c>
      <c r="M333" s="40">
        <f t="shared" si="140"/>
        <v>0</v>
      </c>
      <c r="N333" s="40">
        <f t="shared" si="140"/>
        <v>0</v>
      </c>
      <c r="O333" s="40">
        <f t="shared" si="140"/>
        <v>0</v>
      </c>
      <c r="P333" s="25">
        <f t="shared" si="138"/>
        <v>0</v>
      </c>
      <c r="Q333" s="40">
        <f t="shared" ref="Q333:Z333" si="141">SUM(Q334:Q346)</f>
        <v>0</v>
      </c>
      <c r="R333" s="40">
        <f t="shared" si="141"/>
        <v>0</v>
      </c>
      <c r="S333" s="40">
        <f t="shared" si="141"/>
        <v>0</v>
      </c>
      <c r="T333" s="40">
        <f t="shared" si="141"/>
        <v>0</v>
      </c>
      <c r="U333" s="40">
        <f t="shared" si="141"/>
        <v>0</v>
      </c>
      <c r="V333" s="40">
        <f t="shared" si="141"/>
        <v>0</v>
      </c>
      <c r="W333" s="40">
        <f t="shared" si="141"/>
        <v>0</v>
      </c>
      <c r="X333" s="40">
        <f t="shared" si="141"/>
        <v>0</v>
      </c>
      <c r="Y333" s="40">
        <f t="shared" si="141"/>
        <v>0</v>
      </c>
      <c r="Z333" s="41">
        <f t="shared" si="141"/>
        <v>0</v>
      </c>
    </row>
    <row r="334" spans="1:26" ht="15.95" customHeight="1">
      <c r="A334" s="36" t="s">
        <v>30</v>
      </c>
      <c r="B334" s="38"/>
      <c r="C334" s="25">
        <f t="shared" si="135"/>
        <v>0</v>
      </c>
      <c r="D334" s="25">
        <f t="shared" si="136"/>
        <v>0</v>
      </c>
      <c r="E334" s="38"/>
      <c r="F334" s="38"/>
      <c r="G334" s="38"/>
      <c r="H334" s="25">
        <f t="shared" si="137"/>
        <v>0</v>
      </c>
      <c r="I334" s="38"/>
      <c r="J334" s="38"/>
      <c r="K334" s="38"/>
      <c r="L334" s="38"/>
      <c r="M334" s="38"/>
      <c r="N334" s="38"/>
      <c r="O334" s="38"/>
      <c r="P334" s="25">
        <f t="shared" si="138"/>
        <v>0</v>
      </c>
      <c r="Q334" s="38"/>
      <c r="R334" s="38"/>
      <c r="S334" s="38"/>
      <c r="T334" s="38"/>
      <c r="U334" s="38"/>
      <c r="V334" s="38"/>
      <c r="W334" s="38"/>
      <c r="X334" s="38"/>
      <c r="Y334" s="38"/>
      <c r="Z334" s="39"/>
    </row>
    <row r="335" spans="1:26" ht="15.95" customHeight="1">
      <c r="A335" s="36" t="s">
        <v>31</v>
      </c>
      <c r="B335" s="38"/>
      <c r="C335" s="25">
        <f t="shared" si="135"/>
        <v>0</v>
      </c>
      <c r="D335" s="25">
        <f t="shared" si="136"/>
        <v>0</v>
      </c>
      <c r="E335" s="38"/>
      <c r="F335" s="38"/>
      <c r="G335" s="38"/>
      <c r="H335" s="25">
        <f t="shared" si="137"/>
        <v>0</v>
      </c>
      <c r="I335" s="38"/>
      <c r="J335" s="38"/>
      <c r="K335" s="38"/>
      <c r="L335" s="38"/>
      <c r="M335" s="38"/>
      <c r="N335" s="38"/>
      <c r="O335" s="38"/>
      <c r="P335" s="25">
        <f t="shared" si="138"/>
        <v>0</v>
      </c>
      <c r="Q335" s="38"/>
      <c r="R335" s="38"/>
      <c r="S335" s="38"/>
      <c r="T335" s="38"/>
      <c r="U335" s="38"/>
      <c r="V335" s="38"/>
      <c r="W335" s="38"/>
      <c r="X335" s="38"/>
      <c r="Y335" s="38"/>
      <c r="Z335" s="39"/>
    </row>
    <row r="336" spans="1:26" ht="15.95" customHeight="1">
      <c r="A336" s="36" t="s">
        <v>32</v>
      </c>
      <c r="B336" s="38"/>
      <c r="C336" s="25">
        <f t="shared" si="135"/>
        <v>0</v>
      </c>
      <c r="D336" s="25">
        <f t="shared" si="136"/>
        <v>0</v>
      </c>
      <c r="E336" s="38"/>
      <c r="F336" s="38"/>
      <c r="G336" s="38"/>
      <c r="H336" s="25">
        <f t="shared" si="137"/>
        <v>0</v>
      </c>
      <c r="I336" s="38"/>
      <c r="J336" s="38"/>
      <c r="K336" s="38"/>
      <c r="L336" s="38"/>
      <c r="M336" s="38"/>
      <c r="N336" s="38"/>
      <c r="O336" s="38"/>
      <c r="P336" s="25">
        <f t="shared" si="138"/>
        <v>0</v>
      </c>
      <c r="Q336" s="38"/>
      <c r="R336" s="38"/>
      <c r="S336" s="38"/>
      <c r="T336" s="38"/>
      <c r="U336" s="38"/>
      <c r="V336" s="38"/>
      <c r="W336" s="38"/>
      <c r="X336" s="38"/>
      <c r="Y336" s="38"/>
      <c r="Z336" s="39"/>
    </row>
    <row r="337" spans="1:26" ht="15.95" customHeight="1">
      <c r="A337" s="36" t="s">
        <v>232</v>
      </c>
      <c r="B337" s="38"/>
      <c r="C337" s="25">
        <f t="shared" si="135"/>
        <v>0</v>
      </c>
      <c r="D337" s="25">
        <f t="shared" si="136"/>
        <v>0</v>
      </c>
      <c r="E337" s="38"/>
      <c r="F337" s="38"/>
      <c r="G337" s="38"/>
      <c r="H337" s="25">
        <f t="shared" si="137"/>
        <v>0</v>
      </c>
      <c r="I337" s="38"/>
      <c r="J337" s="38"/>
      <c r="K337" s="38"/>
      <c r="L337" s="38"/>
      <c r="M337" s="38"/>
      <c r="N337" s="38"/>
      <c r="O337" s="38"/>
      <c r="P337" s="25">
        <f t="shared" si="138"/>
        <v>0</v>
      </c>
      <c r="Q337" s="38"/>
      <c r="R337" s="38"/>
      <c r="S337" s="38"/>
      <c r="T337" s="38"/>
      <c r="U337" s="38"/>
      <c r="V337" s="38"/>
      <c r="W337" s="38"/>
      <c r="X337" s="38"/>
      <c r="Y337" s="38"/>
      <c r="Z337" s="39"/>
    </row>
    <row r="338" spans="1:26" ht="15.95" customHeight="1">
      <c r="A338" s="36" t="s">
        <v>233</v>
      </c>
      <c r="B338" s="38"/>
      <c r="C338" s="25">
        <f t="shared" si="135"/>
        <v>0</v>
      </c>
      <c r="D338" s="25">
        <f t="shared" si="136"/>
        <v>0</v>
      </c>
      <c r="E338" s="38"/>
      <c r="F338" s="38"/>
      <c r="G338" s="38"/>
      <c r="H338" s="25">
        <f t="shared" si="137"/>
        <v>0</v>
      </c>
      <c r="I338" s="38"/>
      <c r="J338" s="38"/>
      <c r="K338" s="38"/>
      <c r="L338" s="38"/>
      <c r="M338" s="38"/>
      <c r="N338" s="38"/>
      <c r="O338" s="38"/>
      <c r="P338" s="25">
        <f t="shared" si="138"/>
        <v>0</v>
      </c>
      <c r="Q338" s="38"/>
      <c r="R338" s="38"/>
      <c r="S338" s="38"/>
      <c r="T338" s="38"/>
      <c r="U338" s="38"/>
      <c r="V338" s="38"/>
      <c r="W338" s="38"/>
      <c r="X338" s="38"/>
      <c r="Y338" s="38"/>
      <c r="Z338" s="39"/>
    </row>
    <row r="339" spans="1:26" ht="15.95" customHeight="1">
      <c r="A339" s="36" t="s">
        <v>234</v>
      </c>
      <c r="B339" s="38"/>
      <c r="C339" s="25">
        <f t="shared" si="135"/>
        <v>0</v>
      </c>
      <c r="D339" s="25">
        <f t="shared" si="136"/>
        <v>0</v>
      </c>
      <c r="E339" s="38"/>
      <c r="F339" s="38"/>
      <c r="G339" s="38"/>
      <c r="H339" s="25">
        <f t="shared" si="137"/>
        <v>0</v>
      </c>
      <c r="I339" s="38"/>
      <c r="J339" s="38"/>
      <c r="K339" s="38"/>
      <c r="L339" s="38"/>
      <c r="M339" s="38"/>
      <c r="N339" s="38"/>
      <c r="O339" s="38"/>
      <c r="P339" s="25">
        <f t="shared" si="138"/>
        <v>0</v>
      </c>
      <c r="Q339" s="38"/>
      <c r="R339" s="38"/>
      <c r="S339" s="38"/>
      <c r="T339" s="38"/>
      <c r="U339" s="38"/>
      <c r="V339" s="38"/>
      <c r="W339" s="38"/>
      <c r="X339" s="38"/>
      <c r="Y339" s="38"/>
      <c r="Z339" s="39"/>
    </row>
    <row r="340" spans="1:26" ht="15.95" customHeight="1">
      <c r="A340" s="36" t="s">
        <v>235</v>
      </c>
      <c r="B340" s="38"/>
      <c r="C340" s="25">
        <f t="shared" si="135"/>
        <v>0</v>
      </c>
      <c r="D340" s="25">
        <f t="shared" si="136"/>
        <v>0</v>
      </c>
      <c r="E340" s="38"/>
      <c r="F340" s="38"/>
      <c r="G340" s="38"/>
      <c r="H340" s="25">
        <f t="shared" si="137"/>
        <v>0</v>
      </c>
      <c r="I340" s="38"/>
      <c r="J340" s="38"/>
      <c r="K340" s="38"/>
      <c r="L340" s="38"/>
      <c r="M340" s="38"/>
      <c r="N340" s="38"/>
      <c r="O340" s="38"/>
      <c r="P340" s="25">
        <f t="shared" si="138"/>
        <v>0</v>
      </c>
      <c r="Q340" s="38"/>
      <c r="R340" s="38"/>
      <c r="S340" s="38"/>
      <c r="T340" s="38"/>
      <c r="U340" s="38"/>
      <c r="V340" s="38"/>
      <c r="W340" s="38"/>
      <c r="X340" s="38"/>
      <c r="Y340" s="38"/>
      <c r="Z340" s="39"/>
    </row>
    <row r="341" spans="1:26" ht="15.95" customHeight="1">
      <c r="A341" s="36" t="s">
        <v>236</v>
      </c>
      <c r="B341" s="38"/>
      <c r="C341" s="25">
        <f t="shared" si="135"/>
        <v>0</v>
      </c>
      <c r="D341" s="25">
        <f t="shared" si="136"/>
        <v>0</v>
      </c>
      <c r="E341" s="38"/>
      <c r="F341" s="38"/>
      <c r="G341" s="38"/>
      <c r="H341" s="25">
        <f t="shared" si="137"/>
        <v>0</v>
      </c>
      <c r="I341" s="38"/>
      <c r="J341" s="38"/>
      <c r="K341" s="38"/>
      <c r="L341" s="38"/>
      <c r="M341" s="38"/>
      <c r="N341" s="38"/>
      <c r="O341" s="38"/>
      <c r="P341" s="25">
        <f t="shared" si="138"/>
        <v>0</v>
      </c>
      <c r="Q341" s="38"/>
      <c r="R341" s="38"/>
      <c r="S341" s="38"/>
      <c r="T341" s="38"/>
      <c r="U341" s="38"/>
      <c r="V341" s="38"/>
      <c r="W341" s="38"/>
      <c r="X341" s="38"/>
      <c r="Y341" s="38"/>
      <c r="Z341" s="39"/>
    </row>
    <row r="342" spans="1:26" ht="15.95" customHeight="1">
      <c r="A342" s="36" t="s">
        <v>237</v>
      </c>
      <c r="B342" s="38"/>
      <c r="C342" s="25">
        <f t="shared" si="135"/>
        <v>0</v>
      </c>
      <c r="D342" s="25">
        <f t="shared" si="136"/>
        <v>0</v>
      </c>
      <c r="E342" s="38"/>
      <c r="F342" s="38"/>
      <c r="G342" s="38"/>
      <c r="H342" s="25">
        <f t="shared" si="137"/>
        <v>0</v>
      </c>
      <c r="I342" s="38"/>
      <c r="J342" s="38"/>
      <c r="K342" s="38"/>
      <c r="L342" s="38"/>
      <c r="M342" s="38"/>
      <c r="N342" s="38"/>
      <c r="O342" s="38"/>
      <c r="P342" s="25">
        <f t="shared" si="138"/>
        <v>0</v>
      </c>
      <c r="Q342" s="38"/>
      <c r="R342" s="38"/>
      <c r="S342" s="38"/>
      <c r="T342" s="38"/>
      <c r="U342" s="38"/>
      <c r="V342" s="38"/>
      <c r="W342" s="38"/>
      <c r="X342" s="38"/>
      <c r="Y342" s="38"/>
      <c r="Z342" s="39"/>
    </row>
    <row r="343" spans="1:26" ht="15.95" customHeight="1">
      <c r="A343" s="36" t="s">
        <v>238</v>
      </c>
      <c r="B343" s="38"/>
      <c r="C343" s="25">
        <f t="shared" si="135"/>
        <v>0</v>
      </c>
      <c r="D343" s="25">
        <f t="shared" si="136"/>
        <v>0</v>
      </c>
      <c r="E343" s="38"/>
      <c r="F343" s="38"/>
      <c r="G343" s="38"/>
      <c r="H343" s="25">
        <f t="shared" si="137"/>
        <v>0</v>
      </c>
      <c r="I343" s="38"/>
      <c r="J343" s="38"/>
      <c r="K343" s="38"/>
      <c r="L343" s="38"/>
      <c r="M343" s="38"/>
      <c r="N343" s="38"/>
      <c r="O343" s="38"/>
      <c r="P343" s="25">
        <f t="shared" si="138"/>
        <v>0</v>
      </c>
      <c r="Q343" s="38"/>
      <c r="R343" s="38"/>
      <c r="S343" s="38"/>
      <c r="T343" s="38"/>
      <c r="U343" s="38"/>
      <c r="V343" s="38"/>
      <c r="W343" s="38"/>
      <c r="X343" s="38"/>
      <c r="Y343" s="38"/>
      <c r="Z343" s="39"/>
    </row>
    <row r="344" spans="1:26" ht="15.95" customHeight="1">
      <c r="A344" s="36" t="s">
        <v>239</v>
      </c>
      <c r="B344" s="38"/>
      <c r="C344" s="25">
        <f t="shared" si="135"/>
        <v>0</v>
      </c>
      <c r="D344" s="25">
        <f t="shared" si="136"/>
        <v>0</v>
      </c>
      <c r="E344" s="38"/>
      <c r="F344" s="38"/>
      <c r="G344" s="38"/>
      <c r="H344" s="25">
        <f t="shared" si="137"/>
        <v>0</v>
      </c>
      <c r="I344" s="38"/>
      <c r="J344" s="38"/>
      <c r="K344" s="38"/>
      <c r="L344" s="38"/>
      <c r="M344" s="38"/>
      <c r="N344" s="38"/>
      <c r="O344" s="38"/>
      <c r="P344" s="25">
        <f t="shared" si="138"/>
        <v>0</v>
      </c>
      <c r="Q344" s="38"/>
      <c r="R344" s="38"/>
      <c r="S344" s="38"/>
      <c r="T344" s="38"/>
      <c r="U344" s="38"/>
      <c r="V344" s="38"/>
      <c r="W344" s="38"/>
      <c r="X344" s="38"/>
      <c r="Y344" s="38"/>
      <c r="Z344" s="39"/>
    </row>
    <row r="345" spans="1:26" ht="15.95" customHeight="1">
      <c r="A345" s="36" t="s">
        <v>46</v>
      </c>
      <c r="B345" s="38"/>
      <c r="C345" s="25">
        <f t="shared" si="135"/>
        <v>0</v>
      </c>
      <c r="D345" s="25">
        <f t="shared" si="136"/>
        <v>0</v>
      </c>
      <c r="E345" s="38"/>
      <c r="F345" s="38"/>
      <c r="G345" s="38"/>
      <c r="H345" s="25">
        <f t="shared" si="137"/>
        <v>0</v>
      </c>
      <c r="I345" s="38"/>
      <c r="J345" s="38"/>
      <c r="K345" s="38"/>
      <c r="L345" s="38"/>
      <c r="M345" s="38"/>
      <c r="N345" s="38"/>
      <c r="O345" s="38"/>
      <c r="P345" s="25">
        <f t="shared" si="138"/>
        <v>0</v>
      </c>
      <c r="Q345" s="38"/>
      <c r="R345" s="38"/>
      <c r="S345" s="38"/>
      <c r="T345" s="38"/>
      <c r="U345" s="38"/>
      <c r="V345" s="38"/>
      <c r="W345" s="38"/>
      <c r="X345" s="38"/>
      <c r="Y345" s="38"/>
      <c r="Z345" s="39"/>
    </row>
    <row r="346" spans="1:26" ht="15.95" customHeight="1">
      <c r="A346" s="36" t="s">
        <v>240</v>
      </c>
      <c r="B346" s="38"/>
      <c r="C346" s="25">
        <f t="shared" si="135"/>
        <v>0</v>
      </c>
      <c r="D346" s="25">
        <f t="shared" si="136"/>
        <v>0</v>
      </c>
      <c r="E346" s="38"/>
      <c r="F346" s="38"/>
      <c r="G346" s="38"/>
      <c r="H346" s="25">
        <f t="shared" si="137"/>
        <v>0</v>
      </c>
      <c r="I346" s="38"/>
      <c r="J346" s="38"/>
      <c r="K346" s="38"/>
      <c r="L346" s="38"/>
      <c r="M346" s="38"/>
      <c r="N346" s="38"/>
      <c r="O346" s="38"/>
      <c r="P346" s="25">
        <f t="shared" si="138"/>
        <v>0</v>
      </c>
      <c r="Q346" s="38"/>
      <c r="R346" s="38"/>
      <c r="S346" s="38"/>
      <c r="T346" s="38"/>
      <c r="U346" s="38"/>
      <c r="V346" s="38"/>
      <c r="W346" s="38"/>
      <c r="X346" s="38"/>
      <c r="Y346" s="38"/>
      <c r="Z346" s="39"/>
    </row>
    <row r="347" spans="1:26" s="23" customFormat="1" ht="15.95" customHeight="1">
      <c r="A347" s="35" t="s">
        <v>241</v>
      </c>
      <c r="B347" s="40">
        <f t="shared" ref="B347:G347" si="142">SUM(B348:B355)</f>
        <v>0</v>
      </c>
      <c r="C347" s="25">
        <f t="shared" si="135"/>
        <v>0</v>
      </c>
      <c r="D347" s="25">
        <f t="shared" si="136"/>
        <v>0</v>
      </c>
      <c r="E347" s="40">
        <f t="shared" si="142"/>
        <v>0</v>
      </c>
      <c r="F347" s="40">
        <f t="shared" si="142"/>
        <v>0</v>
      </c>
      <c r="G347" s="40">
        <f t="shared" si="142"/>
        <v>0</v>
      </c>
      <c r="H347" s="25">
        <f t="shared" si="137"/>
        <v>0</v>
      </c>
      <c r="I347" s="40">
        <f t="shared" ref="I347:O347" si="143">SUM(I348:I355)</f>
        <v>0</v>
      </c>
      <c r="J347" s="40">
        <f t="shared" si="143"/>
        <v>0</v>
      </c>
      <c r="K347" s="40">
        <f t="shared" si="143"/>
        <v>0</v>
      </c>
      <c r="L347" s="40">
        <f t="shared" si="143"/>
        <v>0</v>
      </c>
      <c r="M347" s="40">
        <f t="shared" si="143"/>
        <v>0</v>
      </c>
      <c r="N347" s="40">
        <f t="shared" si="143"/>
        <v>0</v>
      </c>
      <c r="O347" s="40">
        <f t="shared" si="143"/>
        <v>0</v>
      </c>
      <c r="P347" s="25">
        <f t="shared" si="138"/>
        <v>0</v>
      </c>
      <c r="Q347" s="40">
        <f t="shared" ref="Q347:Z347" si="144">SUM(Q348:Q355)</f>
        <v>0</v>
      </c>
      <c r="R347" s="40">
        <f t="shared" si="144"/>
        <v>0</v>
      </c>
      <c r="S347" s="40">
        <f t="shared" si="144"/>
        <v>0</v>
      </c>
      <c r="T347" s="40">
        <f t="shared" si="144"/>
        <v>0</v>
      </c>
      <c r="U347" s="40">
        <f t="shared" si="144"/>
        <v>0</v>
      </c>
      <c r="V347" s="40">
        <f t="shared" si="144"/>
        <v>0</v>
      </c>
      <c r="W347" s="40">
        <f t="shared" si="144"/>
        <v>0</v>
      </c>
      <c r="X347" s="40">
        <f t="shared" si="144"/>
        <v>0</v>
      </c>
      <c r="Y347" s="40">
        <f t="shared" si="144"/>
        <v>0</v>
      </c>
      <c r="Z347" s="41">
        <f t="shared" si="144"/>
        <v>0</v>
      </c>
    </row>
    <row r="348" spans="1:26" ht="15.95" customHeight="1">
      <c r="A348" s="36" t="s">
        <v>30</v>
      </c>
      <c r="B348" s="38"/>
      <c r="C348" s="25">
        <f t="shared" si="135"/>
        <v>0</v>
      </c>
      <c r="D348" s="25">
        <f t="shared" si="136"/>
        <v>0</v>
      </c>
      <c r="E348" s="38"/>
      <c r="F348" s="38"/>
      <c r="G348" s="38"/>
      <c r="H348" s="25">
        <f t="shared" si="137"/>
        <v>0</v>
      </c>
      <c r="I348" s="38"/>
      <c r="J348" s="38"/>
      <c r="K348" s="38"/>
      <c r="L348" s="38"/>
      <c r="M348" s="38"/>
      <c r="N348" s="38"/>
      <c r="O348" s="38"/>
      <c r="P348" s="25">
        <f t="shared" si="138"/>
        <v>0</v>
      </c>
      <c r="Q348" s="38"/>
      <c r="R348" s="38"/>
      <c r="S348" s="38"/>
      <c r="T348" s="38"/>
      <c r="U348" s="38"/>
      <c r="V348" s="38"/>
      <c r="W348" s="38"/>
      <c r="X348" s="38"/>
      <c r="Y348" s="38"/>
      <c r="Z348" s="39"/>
    </row>
    <row r="349" spans="1:26" ht="15.95" customHeight="1">
      <c r="A349" s="36" t="s">
        <v>31</v>
      </c>
      <c r="B349" s="38"/>
      <c r="C349" s="25">
        <f t="shared" si="135"/>
        <v>0</v>
      </c>
      <c r="D349" s="25">
        <f t="shared" si="136"/>
        <v>0</v>
      </c>
      <c r="E349" s="38"/>
      <c r="F349" s="38"/>
      <c r="G349" s="38"/>
      <c r="H349" s="25">
        <f t="shared" si="137"/>
        <v>0</v>
      </c>
      <c r="I349" s="38"/>
      <c r="J349" s="38"/>
      <c r="K349" s="38"/>
      <c r="L349" s="38"/>
      <c r="M349" s="38"/>
      <c r="N349" s="38"/>
      <c r="O349" s="38"/>
      <c r="P349" s="25">
        <f t="shared" si="138"/>
        <v>0</v>
      </c>
      <c r="Q349" s="38"/>
      <c r="R349" s="38"/>
      <c r="S349" s="38"/>
      <c r="T349" s="38"/>
      <c r="U349" s="38"/>
      <c r="V349" s="38"/>
      <c r="W349" s="38"/>
      <c r="X349" s="38"/>
      <c r="Y349" s="38"/>
      <c r="Z349" s="39"/>
    </row>
    <row r="350" spans="1:26" ht="15.95" customHeight="1">
      <c r="A350" s="36" t="s">
        <v>32</v>
      </c>
      <c r="B350" s="38"/>
      <c r="C350" s="25">
        <f t="shared" si="135"/>
        <v>0</v>
      </c>
      <c r="D350" s="25">
        <f t="shared" si="136"/>
        <v>0</v>
      </c>
      <c r="E350" s="38"/>
      <c r="F350" s="38"/>
      <c r="G350" s="38"/>
      <c r="H350" s="25">
        <f t="shared" si="137"/>
        <v>0</v>
      </c>
      <c r="I350" s="38"/>
      <c r="J350" s="38"/>
      <c r="K350" s="38"/>
      <c r="L350" s="38"/>
      <c r="M350" s="38"/>
      <c r="N350" s="38"/>
      <c r="O350" s="38"/>
      <c r="P350" s="25">
        <f t="shared" si="138"/>
        <v>0</v>
      </c>
      <c r="Q350" s="38"/>
      <c r="R350" s="38"/>
      <c r="S350" s="38"/>
      <c r="T350" s="38"/>
      <c r="U350" s="38"/>
      <c r="V350" s="38"/>
      <c r="W350" s="38"/>
      <c r="X350" s="38"/>
      <c r="Y350" s="38"/>
      <c r="Z350" s="39"/>
    </row>
    <row r="351" spans="1:26" ht="15.95" customHeight="1">
      <c r="A351" s="36" t="s">
        <v>242</v>
      </c>
      <c r="B351" s="38"/>
      <c r="C351" s="25">
        <f t="shared" si="135"/>
        <v>0</v>
      </c>
      <c r="D351" s="25">
        <f t="shared" si="136"/>
        <v>0</v>
      </c>
      <c r="E351" s="38"/>
      <c r="F351" s="38"/>
      <c r="G351" s="38"/>
      <c r="H351" s="25">
        <f t="shared" si="137"/>
        <v>0</v>
      </c>
      <c r="I351" s="38"/>
      <c r="J351" s="38"/>
      <c r="K351" s="38"/>
      <c r="L351" s="38"/>
      <c r="M351" s="38"/>
      <c r="N351" s="38"/>
      <c r="O351" s="38"/>
      <c r="P351" s="25">
        <f t="shared" si="138"/>
        <v>0</v>
      </c>
      <c r="Q351" s="38"/>
      <c r="R351" s="38"/>
      <c r="S351" s="38"/>
      <c r="T351" s="38"/>
      <c r="U351" s="38"/>
      <c r="V351" s="38"/>
      <c r="W351" s="38"/>
      <c r="X351" s="38"/>
      <c r="Y351" s="38"/>
      <c r="Z351" s="39"/>
    </row>
    <row r="352" spans="1:26" ht="15.95" customHeight="1">
      <c r="A352" s="36" t="s">
        <v>243</v>
      </c>
      <c r="B352" s="38"/>
      <c r="C352" s="25">
        <f t="shared" si="135"/>
        <v>0</v>
      </c>
      <c r="D352" s="25">
        <f t="shared" si="136"/>
        <v>0</v>
      </c>
      <c r="E352" s="38"/>
      <c r="F352" s="38"/>
      <c r="G352" s="38"/>
      <c r="H352" s="25">
        <f t="shared" si="137"/>
        <v>0</v>
      </c>
      <c r="I352" s="38"/>
      <c r="J352" s="38"/>
      <c r="K352" s="38"/>
      <c r="L352" s="38"/>
      <c r="M352" s="38"/>
      <c r="N352" s="38"/>
      <c r="O352" s="38"/>
      <c r="P352" s="25">
        <f t="shared" si="138"/>
        <v>0</v>
      </c>
      <c r="Q352" s="38"/>
      <c r="R352" s="38"/>
      <c r="S352" s="38"/>
      <c r="T352" s="38"/>
      <c r="U352" s="38"/>
      <c r="V352" s="38"/>
      <c r="W352" s="38"/>
      <c r="X352" s="38"/>
      <c r="Y352" s="38"/>
      <c r="Z352" s="39"/>
    </row>
    <row r="353" spans="1:26" ht="15.95" customHeight="1">
      <c r="A353" s="36" t="s">
        <v>244</v>
      </c>
      <c r="B353" s="38"/>
      <c r="C353" s="25">
        <f t="shared" si="135"/>
        <v>0</v>
      </c>
      <c r="D353" s="25">
        <f t="shared" si="136"/>
        <v>0</v>
      </c>
      <c r="E353" s="38"/>
      <c r="F353" s="38"/>
      <c r="G353" s="38"/>
      <c r="H353" s="25">
        <f t="shared" si="137"/>
        <v>0</v>
      </c>
      <c r="I353" s="38"/>
      <c r="J353" s="38"/>
      <c r="K353" s="38"/>
      <c r="L353" s="38"/>
      <c r="M353" s="38"/>
      <c r="N353" s="38"/>
      <c r="O353" s="38"/>
      <c r="P353" s="25">
        <f t="shared" si="138"/>
        <v>0</v>
      </c>
      <c r="Q353" s="38"/>
      <c r="R353" s="38"/>
      <c r="S353" s="38"/>
      <c r="T353" s="38"/>
      <c r="U353" s="38"/>
      <c r="V353" s="38"/>
      <c r="W353" s="38"/>
      <c r="X353" s="38"/>
      <c r="Y353" s="38"/>
      <c r="Z353" s="39"/>
    </row>
    <row r="354" spans="1:26" ht="15.95" customHeight="1">
      <c r="A354" s="36" t="s">
        <v>46</v>
      </c>
      <c r="B354" s="38"/>
      <c r="C354" s="25">
        <f t="shared" si="135"/>
        <v>0</v>
      </c>
      <c r="D354" s="25">
        <f t="shared" si="136"/>
        <v>0</v>
      </c>
      <c r="E354" s="38"/>
      <c r="F354" s="38"/>
      <c r="G354" s="38"/>
      <c r="H354" s="25">
        <f t="shared" si="137"/>
        <v>0</v>
      </c>
      <c r="I354" s="38"/>
      <c r="J354" s="38"/>
      <c r="K354" s="38"/>
      <c r="L354" s="38"/>
      <c r="M354" s="38"/>
      <c r="N354" s="38"/>
      <c r="O354" s="38"/>
      <c r="P354" s="25">
        <f t="shared" si="138"/>
        <v>0</v>
      </c>
      <c r="Q354" s="38"/>
      <c r="R354" s="38"/>
      <c r="S354" s="38"/>
      <c r="T354" s="38"/>
      <c r="U354" s="38"/>
      <c r="V354" s="38"/>
      <c r="W354" s="38"/>
      <c r="X354" s="38"/>
      <c r="Y354" s="38"/>
      <c r="Z354" s="39"/>
    </row>
    <row r="355" spans="1:26" ht="15.95" customHeight="1">
      <c r="A355" s="36" t="s">
        <v>245</v>
      </c>
      <c r="B355" s="38"/>
      <c r="C355" s="25">
        <f t="shared" si="135"/>
        <v>0</v>
      </c>
      <c r="D355" s="25">
        <f t="shared" si="136"/>
        <v>0</v>
      </c>
      <c r="E355" s="38"/>
      <c r="F355" s="38"/>
      <c r="G355" s="38"/>
      <c r="H355" s="25">
        <f t="shared" si="137"/>
        <v>0</v>
      </c>
      <c r="I355" s="38"/>
      <c r="J355" s="38"/>
      <c r="K355" s="38"/>
      <c r="L355" s="38"/>
      <c r="M355" s="38"/>
      <c r="N355" s="38"/>
      <c r="O355" s="38"/>
      <c r="P355" s="25">
        <f t="shared" si="138"/>
        <v>0</v>
      </c>
      <c r="Q355" s="38"/>
      <c r="R355" s="38"/>
      <c r="S355" s="38"/>
      <c r="T355" s="38"/>
      <c r="U355" s="38"/>
      <c r="V355" s="38"/>
      <c r="W355" s="38"/>
      <c r="X355" s="38"/>
      <c r="Y355" s="38"/>
      <c r="Z355" s="39"/>
    </row>
    <row r="356" spans="1:26" s="23" customFormat="1" ht="15.95" customHeight="1">
      <c r="A356" s="35" t="s">
        <v>246</v>
      </c>
      <c r="B356" s="40">
        <f t="shared" ref="B356:G356" si="145">SUM(B357:B363)</f>
        <v>0</v>
      </c>
      <c r="C356" s="25">
        <f t="shared" si="135"/>
        <v>0</v>
      </c>
      <c r="D356" s="25">
        <f t="shared" si="136"/>
        <v>0</v>
      </c>
      <c r="E356" s="40">
        <f t="shared" si="145"/>
        <v>0</v>
      </c>
      <c r="F356" s="40">
        <f t="shared" si="145"/>
        <v>0</v>
      </c>
      <c r="G356" s="40">
        <f t="shared" si="145"/>
        <v>0</v>
      </c>
      <c r="H356" s="25">
        <f t="shared" si="137"/>
        <v>0</v>
      </c>
      <c r="I356" s="40">
        <f t="shared" ref="I356:O356" si="146">SUM(I357:I363)</f>
        <v>0</v>
      </c>
      <c r="J356" s="40">
        <f t="shared" si="146"/>
        <v>0</v>
      </c>
      <c r="K356" s="40">
        <f t="shared" si="146"/>
        <v>0</v>
      </c>
      <c r="L356" s="40">
        <f t="shared" si="146"/>
        <v>0</v>
      </c>
      <c r="M356" s="40">
        <f t="shared" si="146"/>
        <v>0</v>
      </c>
      <c r="N356" s="40">
        <f t="shared" si="146"/>
        <v>0</v>
      </c>
      <c r="O356" s="40">
        <f t="shared" si="146"/>
        <v>0</v>
      </c>
      <c r="P356" s="25">
        <f t="shared" si="138"/>
        <v>0</v>
      </c>
      <c r="Q356" s="40">
        <f t="shared" ref="Q356:Z356" si="147">SUM(Q357:Q363)</f>
        <v>0</v>
      </c>
      <c r="R356" s="40">
        <f t="shared" si="147"/>
        <v>0</v>
      </c>
      <c r="S356" s="40">
        <f t="shared" si="147"/>
        <v>0</v>
      </c>
      <c r="T356" s="40">
        <f t="shared" si="147"/>
        <v>0</v>
      </c>
      <c r="U356" s="40">
        <f t="shared" si="147"/>
        <v>0</v>
      </c>
      <c r="V356" s="40">
        <f t="shared" si="147"/>
        <v>0</v>
      </c>
      <c r="W356" s="40">
        <f t="shared" si="147"/>
        <v>0</v>
      </c>
      <c r="X356" s="40">
        <f t="shared" si="147"/>
        <v>0</v>
      </c>
      <c r="Y356" s="40">
        <f t="shared" si="147"/>
        <v>0</v>
      </c>
      <c r="Z356" s="41">
        <f t="shared" si="147"/>
        <v>0</v>
      </c>
    </row>
    <row r="357" spans="1:26" ht="15.95" customHeight="1">
      <c r="A357" s="36" t="s">
        <v>30</v>
      </c>
      <c r="B357" s="38"/>
      <c r="C357" s="25">
        <f t="shared" si="135"/>
        <v>0</v>
      </c>
      <c r="D357" s="25">
        <f t="shared" si="136"/>
        <v>0</v>
      </c>
      <c r="E357" s="38"/>
      <c r="F357" s="38"/>
      <c r="G357" s="38"/>
      <c r="H357" s="25">
        <f t="shared" si="137"/>
        <v>0</v>
      </c>
      <c r="I357" s="38"/>
      <c r="J357" s="38"/>
      <c r="K357" s="38"/>
      <c r="L357" s="38"/>
      <c r="M357" s="38"/>
      <c r="N357" s="38"/>
      <c r="O357" s="38"/>
      <c r="P357" s="25">
        <f t="shared" si="138"/>
        <v>0</v>
      </c>
      <c r="Q357" s="38"/>
      <c r="R357" s="38"/>
      <c r="S357" s="38"/>
      <c r="T357" s="38"/>
      <c r="U357" s="38"/>
      <c r="V357" s="38"/>
      <c r="W357" s="38"/>
      <c r="X357" s="38"/>
      <c r="Y357" s="38"/>
      <c r="Z357" s="39"/>
    </row>
    <row r="358" spans="1:26" ht="15.95" customHeight="1">
      <c r="A358" s="36" t="s">
        <v>31</v>
      </c>
      <c r="B358" s="38"/>
      <c r="C358" s="25">
        <f t="shared" si="135"/>
        <v>0</v>
      </c>
      <c r="D358" s="25">
        <f t="shared" si="136"/>
        <v>0</v>
      </c>
      <c r="E358" s="38"/>
      <c r="F358" s="38"/>
      <c r="G358" s="38"/>
      <c r="H358" s="25">
        <f t="shared" si="137"/>
        <v>0</v>
      </c>
      <c r="I358" s="38"/>
      <c r="J358" s="38"/>
      <c r="K358" s="38"/>
      <c r="L358" s="38"/>
      <c r="M358" s="38"/>
      <c r="N358" s="38"/>
      <c r="O358" s="38"/>
      <c r="P358" s="25">
        <f t="shared" si="138"/>
        <v>0</v>
      </c>
      <c r="Q358" s="38"/>
      <c r="R358" s="38"/>
      <c r="S358" s="38"/>
      <c r="T358" s="38"/>
      <c r="U358" s="38"/>
      <c r="V358" s="38"/>
      <c r="W358" s="38"/>
      <c r="X358" s="38"/>
      <c r="Y358" s="38"/>
      <c r="Z358" s="39"/>
    </row>
    <row r="359" spans="1:26" ht="15.95" customHeight="1">
      <c r="A359" s="36" t="s">
        <v>32</v>
      </c>
      <c r="B359" s="38"/>
      <c r="C359" s="25">
        <f t="shared" si="135"/>
        <v>0</v>
      </c>
      <c r="D359" s="25">
        <f t="shared" si="136"/>
        <v>0</v>
      </c>
      <c r="E359" s="38"/>
      <c r="F359" s="38"/>
      <c r="G359" s="38"/>
      <c r="H359" s="25">
        <f t="shared" si="137"/>
        <v>0</v>
      </c>
      <c r="I359" s="38"/>
      <c r="J359" s="38"/>
      <c r="K359" s="38"/>
      <c r="L359" s="38"/>
      <c r="M359" s="38"/>
      <c r="N359" s="38"/>
      <c r="O359" s="38"/>
      <c r="P359" s="25">
        <f t="shared" si="138"/>
        <v>0</v>
      </c>
      <c r="Q359" s="38"/>
      <c r="R359" s="38"/>
      <c r="S359" s="38"/>
      <c r="T359" s="38"/>
      <c r="U359" s="38"/>
      <c r="V359" s="38"/>
      <c r="W359" s="38"/>
      <c r="X359" s="38"/>
      <c r="Y359" s="38"/>
      <c r="Z359" s="39"/>
    </row>
    <row r="360" spans="1:26" ht="15.95" customHeight="1">
      <c r="A360" s="36" t="s">
        <v>247</v>
      </c>
      <c r="B360" s="38"/>
      <c r="C360" s="25">
        <f t="shared" si="135"/>
        <v>0</v>
      </c>
      <c r="D360" s="25">
        <f t="shared" si="136"/>
        <v>0</v>
      </c>
      <c r="E360" s="38"/>
      <c r="F360" s="38"/>
      <c r="G360" s="38"/>
      <c r="H360" s="25">
        <f t="shared" si="137"/>
        <v>0</v>
      </c>
      <c r="I360" s="38"/>
      <c r="J360" s="38"/>
      <c r="K360" s="38"/>
      <c r="L360" s="38"/>
      <c r="M360" s="38"/>
      <c r="N360" s="38"/>
      <c r="O360" s="38"/>
      <c r="P360" s="25">
        <f t="shared" si="138"/>
        <v>0</v>
      </c>
      <c r="Q360" s="38"/>
      <c r="R360" s="38"/>
      <c r="S360" s="38"/>
      <c r="T360" s="38"/>
      <c r="U360" s="38"/>
      <c r="V360" s="38"/>
      <c r="W360" s="38"/>
      <c r="X360" s="38"/>
      <c r="Y360" s="38"/>
      <c r="Z360" s="39"/>
    </row>
    <row r="361" spans="1:26" ht="15.95" customHeight="1">
      <c r="A361" s="36" t="s">
        <v>248</v>
      </c>
      <c r="B361" s="38"/>
      <c r="C361" s="25">
        <f t="shared" si="135"/>
        <v>0</v>
      </c>
      <c r="D361" s="25">
        <f t="shared" si="136"/>
        <v>0</v>
      </c>
      <c r="E361" s="38"/>
      <c r="F361" s="38"/>
      <c r="G361" s="38"/>
      <c r="H361" s="25">
        <f t="shared" si="137"/>
        <v>0</v>
      </c>
      <c r="I361" s="38"/>
      <c r="J361" s="38"/>
      <c r="K361" s="38"/>
      <c r="L361" s="38"/>
      <c r="M361" s="38"/>
      <c r="N361" s="38"/>
      <c r="O361" s="38"/>
      <c r="P361" s="25">
        <f t="shared" si="138"/>
        <v>0</v>
      </c>
      <c r="Q361" s="38"/>
      <c r="R361" s="38"/>
      <c r="S361" s="38"/>
      <c r="T361" s="38"/>
      <c r="U361" s="38"/>
      <c r="V361" s="38"/>
      <c r="W361" s="38"/>
      <c r="X361" s="38"/>
      <c r="Y361" s="38"/>
      <c r="Z361" s="39"/>
    </row>
    <row r="362" spans="1:26" ht="15.95" customHeight="1">
      <c r="A362" s="36" t="s">
        <v>46</v>
      </c>
      <c r="B362" s="38"/>
      <c r="C362" s="25">
        <f t="shared" si="135"/>
        <v>0</v>
      </c>
      <c r="D362" s="25">
        <f t="shared" si="136"/>
        <v>0</v>
      </c>
      <c r="E362" s="38"/>
      <c r="F362" s="38"/>
      <c r="G362" s="38"/>
      <c r="H362" s="25">
        <f t="shared" si="137"/>
        <v>0</v>
      </c>
      <c r="I362" s="38"/>
      <c r="J362" s="38"/>
      <c r="K362" s="38"/>
      <c r="L362" s="38"/>
      <c r="M362" s="38"/>
      <c r="N362" s="38"/>
      <c r="O362" s="38"/>
      <c r="P362" s="25">
        <f t="shared" si="138"/>
        <v>0</v>
      </c>
      <c r="Q362" s="38"/>
      <c r="R362" s="38"/>
      <c r="S362" s="38"/>
      <c r="T362" s="38"/>
      <c r="U362" s="38"/>
      <c r="V362" s="38"/>
      <c r="W362" s="38"/>
      <c r="X362" s="38"/>
      <c r="Y362" s="38"/>
      <c r="Z362" s="39"/>
    </row>
    <row r="363" spans="1:26" ht="15.95" customHeight="1">
      <c r="A363" s="36" t="s">
        <v>249</v>
      </c>
      <c r="B363" s="38"/>
      <c r="C363" s="25">
        <f t="shared" si="135"/>
        <v>0</v>
      </c>
      <c r="D363" s="25">
        <f t="shared" si="136"/>
        <v>0</v>
      </c>
      <c r="E363" s="38"/>
      <c r="F363" s="38"/>
      <c r="G363" s="38"/>
      <c r="H363" s="25">
        <f t="shared" si="137"/>
        <v>0</v>
      </c>
      <c r="I363" s="38"/>
      <c r="J363" s="38"/>
      <c r="K363" s="38"/>
      <c r="L363" s="38"/>
      <c r="M363" s="38"/>
      <c r="N363" s="38"/>
      <c r="O363" s="38"/>
      <c r="P363" s="25">
        <f t="shared" si="138"/>
        <v>0</v>
      </c>
      <c r="Q363" s="38"/>
      <c r="R363" s="38"/>
      <c r="S363" s="38"/>
      <c r="T363" s="38"/>
      <c r="U363" s="38"/>
      <c r="V363" s="38"/>
      <c r="W363" s="38"/>
      <c r="X363" s="38"/>
      <c r="Y363" s="38"/>
      <c r="Z363" s="39"/>
    </row>
    <row r="364" spans="1:26" s="23" customFormat="1" ht="15.95" customHeight="1">
      <c r="A364" s="35" t="s">
        <v>250</v>
      </c>
      <c r="B364" s="40">
        <f t="shared" ref="B364:G364" si="148">SUM(B365:B371)</f>
        <v>0</v>
      </c>
      <c r="C364" s="25">
        <f t="shared" si="135"/>
        <v>0</v>
      </c>
      <c r="D364" s="25">
        <f t="shared" si="136"/>
        <v>0</v>
      </c>
      <c r="E364" s="40">
        <f t="shared" si="148"/>
        <v>0</v>
      </c>
      <c r="F364" s="40">
        <f t="shared" si="148"/>
        <v>0</v>
      </c>
      <c r="G364" s="40">
        <f t="shared" si="148"/>
        <v>0</v>
      </c>
      <c r="H364" s="25">
        <f t="shared" si="137"/>
        <v>0</v>
      </c>
      <c r="I364" s="40">
        <f t="shared" ref="I364:O364" si="149">SUM(I365:I371)</f>
        <v>0</v>
      </c>
      <c r="J364" s="40">
        <f t="shared" si="149"/>
        <v>0</v>
      </c>
      <c r="K364" s="40">
        <f t="shared" si="149"/>
        <v>0</v>
      </c>
      <c r="L364" s="40">
        <f t="shared" si="149"/>
        <v>0</v>
      </c>
      <c r="M364" s="40">
        <f t="shared" si="149"/>
        <v>0</v>
      </c>
      <c r="N364" s="40">
        <f t="shared" si="149"/>
        <v>0</v>
      </c>
      <c r="O364" s="40">
        <f t="shared" si="149"/>
        <v>0</v>
      </c>
      <c r="P364" s="25">
        <f t="shared" si="138"/>
        <v>0</v>
      </c>
      <c r="Q364" s="40">
        <f t="shared" ref="Q364:Z364" si="150">SUM(Q365:Q371)</f>
        <v>0</v>
      </c>
      <c r="R364" s="40">
        <f t="shared" si="150"/>
        <v>0</v>
      </c>
      <c r="S364" s="40">
        <f t="shared" si="150"/>
        <v>0</v>
      </c>
      <c r="T364" s="40">
        <f t="shared" si="150"/>
        <v>0</v>
      </c>
      <c r="U364" s="40">
        <f t="shared" si="150"/>
        <v>0</v>
      </c>
      <c r="V364" s="40">
        <f t="shared" si="150"/>
        <v>0</v>
      </c>
      <c r="W364" s="40">
        <f t="shared" si="150"/>
        <v>0</v>
      </c>
      <c r="X364" s="40">
        <f t="shared" si="150"/>
        <v>0</v>
      </c>
      <c r="Y364" s="40">
        <f t="shared" si="150"/>
        <v>0</v>
      </c>
      <c r="Z364" s="41">
        <f t="shared" si="150"/>
        <v>0</v>
      </c>
    </row>
    <row r="365" spans="1:26" ht="15.95" customHeight="1">
      <c r="A365" s="36" t="s">
        <v>30</v>
      </c>
      <c r="B365" s="38"/>
      <c r="C365" s="25">
        <f t="shared" si="135"/>
        <v>0</v>
      </c>
      <c r="D365" s="25">
        <f t="shared" si="136"/>
        <v>0</v>
      </c>
      <c r="E365" s="38"/>
      <c r="F365" s="38"/>
      <c r="G365" s="38"/>
      <c r="H365" s="25">
        <f t="shared" si="137"/>
        <v>0</v>
      </c>
      <c r="I365" s="38"/>
      <c r="J365" s="38"/>
      <c r="K365" s="38"/>
      <c r="L365" s="38"/>
      <c r="M365" s="38"/>
      <c r="N365" s="38"/>
      <c r="O365" s="38"/>
      <c r="P365" s="25">
        <f t="shared" si="138"/>
        <v>0</v>
      </c>
      <c r="Q365" s="38"/>
      <c r="R365" s="38"/>
      <c r="S365" s="38"/>
      <c r="T365" s="38"/>
      <c r="U365" s="38"/>
      <c r="V365" s="38"/>
      <c r="W365" s="38"/>
      <c r="X365" s="38"/>
      <c r="Y365" s="38"/>
      <c r="Z365" s="39"/>
    </row>
    <row r="366" spans="1:26" ht="15.95" customHeight="1">
      <c r="A366" s="36" t="s">
        <v>31</v>
      </c>
      <c r="B366" s="38"/>
      <c r="C366" s="25">
        <f t="shared" si="135"/>
        <v>0</v>
      </c>
      <c r="D366" s="25">
        <f t="shared" si="136"/>
        <v>0</v>
      </c>
      <c r="E366" s="38"/>
      <c r="F366" s="38"/>
      <c r="G366" s="38"/>
      <c r="H366" s="25">
        <f t="shared" si="137"/>
        <v>0</v>
      </c>
      <c r="I366" s="38"/>
      <c r="J366" s="38"/>
      <c r="K366" s="38"/>
      <c r="L366" s="38"/>
      <c r="M366" s="38"/>
      <c r="N366" s="38"/>
      <c r="O366" s="38"/>
      <c r="P366" s="25">
        <f t="shared" si="138"/>
        <v>0</v>
      </c>
      <c r="Q366" s="38"/>
      <c r="R366" s="38"/>
      <c r="S366" s="38"/>
      <c r="T366" s="38"/>
      <c r="U366" s="38"/>
      <c r="V366" s="38"/>
      <c r="W366" s="38"/>
      <c r="X366" s="38"/>
      <c r="Y366" s="38"/>
      <c r="Z366" s="39"/>
    </row>
    <row r="367" spans="1:26" ht="15.95" customHeight="1">
      <c r="A367" s="36" t="s">
        <v>32</v>
      </c>
      <c r="B367" s="38"/>
      <c r="C367" s="25">
        <f t="shared" si="135"/>
        <v>0</v>
      </c>
      <c r="D367" s="25">
        <f t="shared" si="136"/>
        <v>0</v>
      </c>
      <c r="E367" s="38"/>
      <c r="F367" s="38"/>
      <c r="G367" s="38"/>
      <c r="H367" s="25">
        <f t="shared" si="137"/>
        <v>0</v>
      </c>
      <c r="I367" s="38"/>
      <c r="J367" s="38"/>
      <c r="K367" s="38"/>
      <c r="L367" s="38"/>
      <c r="M367" s="38"/>
      <c r="N367" s="38"/>
      <c r="O367" s="38"/>
      <c r="P367" s="25">
        <f t="shared" si="138"/>
        <v>0</v>
      </c>
      <c r="Q367" s="38"/>
      <c r="R367" s="38"/>
      <c r="S367" s="38"/>
      <c r="T367" s="38"/>
      <c r="U367" s="38"/>
      <c r="V367" s="38"/>
      <c r="W367" s="38"/>
      <c r="X367" s="38"/>
      <c r="Y367" s="38"/>
      <c r="Z367" s="39"/>
    </row>
    <row r="368" spans="1:26" ht="15.95" customHeight="1">
      <c r="A368" s="36" t="s">
        <v>251</v>
      </c>
      <c r="B368" s="38"/>
      <c r="C368" s="25">
        <f t="shared" si="135"/>
        <v>0</v>
      </c>
      <c r="D368" s="25">
        <f t="shared" si="136"/>
        <v>0</v>
      </c>
      <c r="E368" s="38"/>
      <c r="F368" s="38"/>
      <c r="G368" s="38"/>
      <c r="H368" s="25">
        <f t="shared" si="137"/>
        <v>0</v>
      </c>
      <c r="I368" s="38"/>
      <c r="J368" s="38"/>
      <c r="K368" s="38"/>
      <c r="L368" s="38"/>
      <c r="M368" s="38"/>
      <c r="N368" s="38"/>
      <c r="O368" s="38"/>
      <c r="P368" s="25">
        <f t="shared" si="138"/>
        <v>0</v>
      </c>
      <c r="Q368" s="38"/>
      <c r="R368" s="38"/>
      <c r="S368" s="38"/>
      <c r="T368" s="38"/>
      <c r="U368" s="38"/>
      <c r="V368" s="38"/>
      <c r="W368" s="38"/>
      <c r="X368" s="38"/>
      <c r="Y368" s="38"/>
      <c r="Z368" s="39"/>
    </row>
    <row r="369" spans="1:26" ht="15.95" customHeight="1">
      <c r="A369" s="36" t="s">
        <v>252</v>
      </c>
      <c r="B369" s="38"/>
      <c r="C369" s="25">
        <f t="shared" si="135"/>
        <v>0</v>
      </c>
      <c r="D369" s="25">
        <f t="shared" si="136"/>
        <v>0</v>
      </c>
      <c r="E369" s="38"/>
      <c r="F369" s="38"/>
      <c r="G369" s="38"/>
      <c r="H369" s="25">
        <f t="shared" si="137"/>
        <v>0</v>
      </c>
      <c r="I369" s="38"/>
      <c r="J369" s="38"/>
      <c r="K369" s="38"/>
      <c r="L369" s="38"/>
      <c r="M369" s="38"/>
      <c r="N369" s="38"/>
      <c r="O369" s="38"/>
      <c r="P369" s="25">
        <f t="shared" si="138"/>
        <v>0</v>
      </c>
      <c r="Q369" s="38"/>
      <c r="R369" s="38"/>
      <c r="S369" s="38"/>
      <c r="T369" s="38"/>
      <c r="U369" s="38"/>
      <c r="V369" s="38"/>
      <c r="W369" s="38"/>
      <c r="X369" s="38"/>
      <c r="Y369" s="38"/>
      <c r="Z369" s="39"/>
    </row>
    <row r="370" spans="1:26" ht="15.95" customHeight="1">
      <c r="A370" s="36" t="s">
        <v>46</v>
      </c>
      <c r="B370" s="38"/>
      <c r="C370" s="25">
        <f t="shared" si="135"/>
        <v>0</v>
      </c>
      <c r="D370" s="25">
        <f t="shared" si="136"/>
        <v>0</v>
      </c>
      <c r="E370" s="38"/>
      <c r="F370" s="38"/>
      <c r="G370" s="38"/>
      <c r="H370" s="25">
        <f t="shared" si="137"/>
        <v>0</v>
      </c>
      <c r="I370" s="38"/>
      <c r="J370" s="38"/>
      <c r="K370" s="38"/>
      <c r="L370" s="38"/>
      <c r="M370" s="38"/>
      <c r="N370" s="38"/>
      <c r="O370" s="38"/>
      <c r="P370" s="25">
        <f t="shared" si="138"/>
        <v>0</v>
      </c>
      <c r="Q370" s="38"/>
      <c r="R370" s="38"/>
      <c r="S370" s="38"/>
      <c r="T370" s="38"/>
      <c r="U370" s="38"/>
      <c r="V370" s="38"/>
      <c r="W370" s="38"/>
      <c r="X370" s="38"/>
      <c r="Y370" s="38"/>
      <c r="Z370" s="39"/>
    </row>
    <row r="371" spans="1:26" ht="15.95" customHeight="1">
      <c r="A371" s="36" t="s">
        <v>253</v>
      </c>
      <c r="B371" s="38"/>
      <c r="C371" s="25">
        <f t="shared" si="135"/>
        <v>0</v>
      </c>
      <c r="D371" s="25">
        <f t="shared" si="136"/>
        <v>0</v>
      </c>
      <c r="E371" s="38"/>
      <c r="F371" s="38"/>
      <c r="G371" s="38"/>
      <c r="H371" s="25">
        <f t="shared" si="137"/>
        <v>0</v>
      </c>
      <c r="I371" s="38"/>
      <c r="J371" s="38"/>
      <c r="K371" s="38"/>
      <c r="L371" s="38"/>
      <c r="M371" s="38"/>
      <c r="N371" s="38"/>
      <c r="O371" s="38"/>
      <c r="P371" s="25">
        <f t="shared" si="138"/>
        <v>0</v>
      </c>
      <c r="Q371" s="38"/>
      <c r="R371" s="38"/>
      <c r="S371" s="38"/>
      <c r="T371" s="38"/>
      <c r="U371" s="38"/>
      <c r="V371" s="38"/>
      <c r="W371" s="38"/>
      <c r="X371" s="38"/>
      <c r="Y371" s="38"/>
      <c r="Z371" s="39"/>
    </row>
    <row r="372" spans="1:26" s="23" customFormat="1" ht="15.95" customHeight="1">
      <c r="A372" s="35" t="s">
        <v>254</v>
      </c>
      <c r="B372" s="40">
        <f t="shared" ref="B372:G372" si="151">SUM(B373:B379)</f>
        <v>0</v>
      </c>
      <c r="C372" s="25">
        <f t="shared" si="135"/>
        <v>0</v>
      </c>
      <c r="D372" s="25">
        <f t="shared" si="136"/>
        <v>0</v>
      </c>
      <c r="E372" s="40">
        <f t="shared" si="151"/>
        <v>0</v>
      </c>
      <c r="F372" s="40">
        <f t="shared" si="151"/>
        <v>0</v>
      </c>
      <c r="G372" s="40">
        <f t="shared" si="151"/>
        <v>0</v>
      </c>
      <c r="H372" s="25">
        <f t="shared" si="137"/>
        <v>0</v>
      </c>
      <c r="I372" s="40">
        <f t="shared" ref="I372:O372" si="152">SUM(I373:I379)</f>
        <v>0</v>
      </c>
      <c r="J372" s="40">
        <f t="shared" si="152"/>
        <v>0</v>
      </c>
      <c r="K372" s="40">
        <f t="shared" si="152"/>
        <v>0</v>
      </c>
      <c r="L372" s="40">
        <f t="shared" si="152"/>
        <v>0</v>
      </c>
      <c r="M372" s="40">
        <f t="shared" si="152"/>
        <v>0</v>
      </c>
      <c r="N372" s="40">
        <f t="shared" si="152"/>
        <v>0</v>
      </c>
      <c r="O372" s="40">
        <f t="shared" si="152"/>
        <v>0</v>
      </c>
      <c r="P372" s="25">
        <f t="shared" si="138"/>
        <v>0</v>
      </c>
      <c r="Q372" s="40">
        <f t="shared" ref="Q372:Z372" si="153">SUM(Q373:Q379)</f>
        <v>0</v>
      </c>
      <c r="R372" s="40">
        <f t="shared" si="153"/>
        <v>0</v>
      </c>
      <c r="S372" s="40">
        <f t="shared" si="153"/>
        <v>0</v>
      </c>
      <c r="T372" s="40">
        <f t="shared" si="153"/>
        <v>0</v>
      </c>
      <c r="U372" s="40">
        <f t="shared" si="153"/>
        <v>0</v>
      </c>
      <c r="V372" s="40">
        <f t="shared" si="153"/>
        <v>0</v>
      </c>
      <c r="W372" s="40">
        <f t="shared" si="153"/>
        <v>0</v>
      </c>
      <c r="X372" s="40">
        <f t="shared" si="153"/>
        <v>0</v>
      </c>
      <c r="Y372" s="40">
        <f t="shared" si="153"/>
        <v>0</v>
      </c>
      <c r="Z372" s="41">
        <f t="shared" si="153"/>
        <v>0</v>
      </c>
    </row>
    <row r="373" spans="1:26" ht="15.95" customHeight="1">
      <c r="A373" s="36" t="s">
        <v>30</v>
      </c>
      <c r="B373" s="38"/>
      <c r="C373" s="25">
        <f t="shared" si="135"/>
        <v>0</v>
      </c>
      <c r="D373" s="25">
        <f t="shared" si="136"/>
        <v>0</v>
      </c>
      <c r="E373" s="38"/>
      <c r="F373" s="38"/>
      <c r="G373" s="38"/>
      <c r="H373" s="25">
        <f t="shared" si="137"/>
        <v>0</v>
      </c>
      <c r="I373" s="38"/>
      <c r="J373" s="38"/>
      <c r="K373" s="38"/>
      <c r="L373" s="38"/>
      <c r="M373" s="38"/>
      <c r="N373" s="38"/>
      <c r="O373" s="38"/>
      <c r="P373" s="25">
        <f t="shared" si="138"/>
        <v>0</v>
      </c>
      <c r="Q373" s="38"/>
      <c r="R373" s="38"/>
      <c r="S373" s="38"/>
      <c r="T373" s="38"/>
      <c r="U373" s="38"/>
      <c r="V373" s="38"/>
      <c r="W373" s="38"/>
      <c r="X373" s="38"/>
      <c r="Y373" s="38"/>
      <c r="Z373" s="39"/>
    </row>
    <row r="374" spans="1:26" ht="15.95" customHeight="1">
      <c r="A374" s="36" t="s">
        <v>31</v>
      </c>
      <c r="B374" s="38"/>
      <c r="C374" s="25">
        <f t="shared" si="135"/>
        <v>0</v>
      </c>
      <c r="D374" s="25">
        <f t="shared" si="136"/>
        <v>0</v>
      </c>
      <c r="E374" s="38"/>
      <c r="F374" s="38"/>
      <c r="G374" s="38"/>
      <c r="H374" s="25">
        <f t="shared" si="137"/>
        <v>0</v>
      </c>
      <c r="I374" s="38"/>
      <c r="J374" s="38"/>
      <c r="K374" s="38"/>
      <c r="L374" s="38"/>
      <c r="M374" s="38"/>
      <c r="N374" s="38"/>
      <c r="O374" s="38"/>
      <c r="P374" s="25">
        <f t="shared" si="138"/>
        <v>0</v>
      </c>
      <c r="Q374" s="38"/>
      <c r="R374" s="38"/>
      <c r="S374" s="38"/>
      <c r="T374" s="38"/>
      <c r="U374" s="38"/>
      <c r="V374" s="38"/>
      <c r="W374" s="38"/>
      <c r="X374" s="38"/>
      <c r="Y374" s="38"/>
      <c r="Z374" s="39"/>
    </row>
    <row r="375" spans="1:26" ht="15.95" customHeight="1">
      <c r="A375" s="36" t="s">
        <v>255</v>
      </c>
      <c r="B375" s="38"/>
      <c r="C375" s="25">
        <f t="shared" si="135"/>
        <v>0</v>
      </c>
      <c r="D375" s="25">
        <f t="shared" si="136"/>
        <v>0</v>
      </c>
      <c r="E375" s="38"/>
      <c r="F375" s="38"/>
      <c r="G375" s="38"/>
      <c r="H375" s="25">
        <f t="shared" si="137"/>
        <v>0</v>
      </c>
      <c r="I375" s="38"/>
      <c r="J375" s="38"/>
      <c r="K375" s="38"/>
      <c r="L375" s="38"/>
      <c r="M375" s="38"/>
      <c r="N375" s="38"/>
      <c r="O375" s="38"/>
      <c r="P375" s="25">
        <f t="shared" si="138"/>
        <v>0</v>
      </c>
      <c r="Q375" s="38"/>
      <c r="R375" s="38"/>
      <c r="S375" s="38"/>
      <c r="T375" s="38"/>
      <c r="U375" s="38"/>
      <c r="V375" s="38"/>
      <c r="W375" s="38"/>
      <c r="X375" s="38"/>
      <c r="Y375" s="38"/>
      <c r="Z375" s="39"/>
    </row>
    <row r="376" spans="1:26" ht="15.95" customHeight="1">
      <c r="A376" s="36" t="s">
        <v>256</v>
      </c>
      <c r="B376" s="38"/>
      <c r="C376" s="25">
        <f t="shared" si="135"/>
        <v>0</v>
      </c>
      <c r="D376" s="25">
        <f t="shared" si="136"/>
        <v>0</v>
      </c>
      <c r="E376" s="38"/>
      <c r="F376" s="38"/>
      <c r="G376" s="38"/>
      <c r="H376" s="25">
        <f t="shared" si="137"/>
        <v>0</v>
      </c>
      <c r="I376" s="38"/>
      <c r="J376" s="38"/>
      <c r="K376" s="38"/>
      <c r="L376" s="38"/>
      <c r="M376" s="38"/>
      <c r="N376" s="38"/>
      <c r="O376" s="38"/>
      <c r="P376" s="25">
        <f t="shared" si="138"/>
        <v>0</v>
      </c>
      <c r="Q376" s="38"/>
      <c r="R376" s="38"/>
      <c r="S376" s="38"/>
      <c r="T376" s="38"/>
      <c r="U376" s="38"/>
      <c r="V376" s="38"/>
      <c r="W376" s="38"/>
      <c r="X376" s="38"/>
      <c r="Y376" s="38"/>
      <c r="Z376" s="39"/>
    </row>
    <row r="377" spans="1:26" ht="15.95" customHeight="1">
      <c r="A377" s="36" t="s">
        <v>257</v>
      </c>
      <c r="B377" s="38"/>
      <c r="C377" s="25">
        <f t="shared" si="135"/>
        <v>0</v>
      </c>
      <c r="D377" s="25">
        <f t="shared" si="136"/>
        <v>0</v>
      </c>
      <c r="E377" s="38"/>
      <c r="F377" s="38"/>
      <c r="G377" s="38"/>
      <c r="H377" s="25">
        <f t="shared" si="137"/>
        <v>0</v>
      </c>
      <c r="I377" s="38"/>
      <c r="J377" s="38"/>
      <c r="K377" s="38"/>
      <c r="L377" s="38"/>
      <c r="M377" s="38"/>
      <c r="N377" s="38"/>
      <c r="O377" s="38"/>
      <c r="P377" s="25">
        <f t="shared" si="138"/>
        <v>0</v>
      </c>
      <c r="Q377" s="38"/>
      <c r="R377" s="38"/>
      <c r="S377" s="38"/>
      <c r="T377" s="38"/>
      <c r="U377" s="38"/>
      <c r="V377" s="38"/>
      <c r="W377" s="38"/>
      <c r="X377" s="38"/>
      <c r="Y377" s="38"/>
      <c r="Z377" s="39"/>
    </row>
    <row r="378" spans="1:26" ht="15.95" customHeight="1">
      <c r="A378" s="36" t="s">
        <v>211</v>
      </c>
      <c r="B378" s="38"/>
      <c r="C378" s="25">
        <f t="shared" si="135"/>
        <v>0</v>
      </c>
      <c r="D378" s="25">
        <f t="shared" si="136"/>
        <v>0</v>
      </c>
      <c r="E378" s="38"/>
      <c r="F378" s="38"/>
      <c r="G378" s="38"/>
      <c r="H378" s="25">
        <f t="shared" si="137"/>
        <v>0</v>
      </c>
      <c r="I378" s="38"/>
      <c r="J378" s="38"/>
      <c r="K378" s="38"/>
      <c r="L378" s="38"/>
      <c r="M378" s="38"/>
      <c r="N378" s="38"/>
      <c r="O378" s="38"/>
      <c r="P378" s="25">
        <f t="shared" si="138"/>
        <v>0</v>
      </c>
      <c r="Q378" s="38"/>
      <c r="R378" s="38"/>
      <c r="S378" s="38"/>
      <c r="T378" s="38"/>
      <c r="U378" s="38"/>
      <c r="V378" s="38"/>
      <c r="W378" s="38"/>
      <c r="X378" s="38"/>
      <c r="Y378" s="38"/>
      <c r="Z378" s="39"/>
    </row>
    <row r="379" spans="1:26" ht="15.95" customHeight="1">
      <c r="A379" s="36" t="s">
        <v>258</v>
      </c>
      <c r="B379" s="38"/>
      <c r="C379" s="25">
        <f t="shared" si="135"/>
        <v>0</v>
      </c>
      <c r="D379" s="25">
        <f t="shared" si="136"/>
        <v>0</v>
      </c>
      <c r="E379" s="38"/>
      <c r="F379" s="38"/>
      <c r="G379" s="38"/>
      <c r="H379" s="25">
        <f t="shared" si="137"/>
        <v>0</v>
      </c>
      <c r="I379" s="38"/>
      <c r="J379" s="38"/>
      <c r="K379" s="38"/>
      <c r="L379" s="38"/>
      <c r="M379" s="38"/>
      <c r="N379" s="38"/>
      <c r="O379" s="38"/>
      <c r="P379" s="25">
        <f t="shared" si="138"/>
        <v>0</v>
      </c>
      <c r="Q379" s="38"/>
      <c r="R379" s="38"/>
      <c r="S379" s="38"/>
      <c r="T379" s="38"/>
      <c r="U379" s="38"/>
      <c r="V379" s="38"/>
      <c r="W379" s="38"/>
      <c r="X379" s="38"/>
      <c r="Y379" s="38"/>
      <c r="Z379" s="39"/>
    </row>
    <row r="380" spans="1:26" ht="15.95" customHeight="1">
      <c r="A380" s="35" t="s">
        <v>259</v>
      </c>
      <c r="B380" s="40">
        <f>SUM(B381:B388)</f>
        <v>0</v>
      </c>
      <c r="C380" s="25">
        <f t="shared" si="135"/>
        <v>0</v>
      </c>
      <c r="D380" s="25">
        <f t="shared" si="136"/>
        <v>0</v>
      </c>
      <c r="E380" s="38"/>
      <c r="F380" s="38"/>
      <c r="G380" s="38"/>
      <c r="H380" s="25">
        <f t="shared" si="137"/>
        <v>0</v>
      </c>
      <c r="I380" s="38"/>
      <c r="J380" s="38"/>
      <c r="K380" s="38"/>
      <c r="L380" s="38"/>
      <c r="M380" s="38"/>
      <c r="N380" s="38"/>
      <c r="O380" s="38"/>
      <c r="P380" s="25">
        <f t="shared" si="138"/>
        <v>0</v>
      </c>
      <c r="Q380" s="38"/>
      <c r="R380" s="38"/>
      <c r="S380" s="38"/>
      <c r="T380" s="38"/>
      <c r="U380" s="38"/>
      <c r="V380" s="38"/>
      <c r="W380" s="38"/>
      <c r="X380" s="38"/>
      <c r="Y380" s="38"/>
      <c r="Z380" s="39"/>
    </row>
    <row r="381" spans="1:26" ht="15.95" customHeight="1">
      <c r="A381" s="36" t="s">
        <v>260</v>
      </c>
      <c r="B381" s="38"/>
      <c r="C381" s="25">
        <f t="shared" si="135"/>
        <v>0</v>
      </c>
      <c r="D381" s="25">
        <f t="shared" si="136"/>
        <v>0</v>
      </c>
      <c r="E381" s="38"/>
      <c r="F381" s="38"/>
      <c r="G381" s="38"/>
      <c r="H381" s="25">
        <f t="shared" si="137"/>
        <v>0</v>
      </c>
      <c r="I381" s="38"/>
      <c r="J381" s="38"/>
      <c r="K381" s="38"/>
      <c r="L381" s="38"/>
      <c r="M381" s="38"/>
      <c r="N381" s="38"/>
      <c r="O381" s="38"/>
      <c r="P381" s="25">
        <f t="shared" si="138"/>
        <v>0</v>
      </c>
      <c r="Q381" s="38"/>
      <c r="R381" s="38"/>
      <c r="S381" s="38"/>
      <c r="T381" s="38"/>
      <c r="U381" s="38"/>
      <c r="V381" s="38"/>
      <c r="W381" s="38"/>
      <c r="X381" s="38"/>
      <c r="Y381" s="38"/>
      <c r="Z381" s="39"/>
    </row>
    <row r="382" spans="1:26" ht="15.95" customHeight="1">
      <c r="A382" s="36" t="s">
        <v>30</v>
      </c>
      <c r="B382" s="38"/>
      <c r="C382" s="25">
        <f t="shared" si="135"/>
        <v>0</v>
      </c>
      <c r="D382" s="25">
        <f t="shared" si="136"/>
        <v>0</v>
      </c>
      <c r="E382" s="38"/>
      <c r="F382" s="38"/>
      <c r="G382" s="38"/>
      <c r="H382" s="25">
        <f t="shared" si="137"/>
        <v>0</v>
      </c>
      <c r="I382" s="38"/>
      <c r="J382" s="38"/>
      <c r="K382" s="38"/>
      <c r="L382" s="38"/>
      <c r="M382" s="38"/>
      <c r="N382" s="38"/>
      <c r="O382" s="38"/>
      <c r="P382" s="25">
        <f t="shared" si="138"/>
        <v>0</v>
      </c>
      <c r="Q382" s="38"/>
      <c r="R382" s="38"/>
      <c r="S382" s="38"/>
      <c r="T382" s="38"/>
      <c r="U382" s="38"/>
      <c r="V382" s="38"/>
      <c r="W382" s="38"/>
      <c r="X382" s="38"/>
      <c r="Y382" s="38"/>
      <c r="Z382" s="39"/>
    </row>
    <row r="383" spans="1:26" ht="15.95" customHeight="1">
      <c r="A383" s="36" t="s">
        <v>261</v>
      </c>
      <c r="B383" s="38"/>
      <c r="C383" s="25">
        <f t="shared" si="135"/>
        <v>0</v>
      </c>
      <c r="D383" s="25">
        <f t="shared" si="136"/>
        <v>0</v>
      </c>
      <c r="E383" s="38"/>
      <c r="F383" s="38"/>
      <c r="G383" s="38"/>
      <c r="H383" s="25">
        <f t="shared" si="137"/>
        <v>0</v>
      </c>
      <c r="I383" s="38"/>
      <c r="J383" s="38"/>
      <c r="K383" s="38"/>
      <c r="L383" s="38"/>
      <c r="M383" s="38"/>
      <c r="N383" s="38"/>
      <c r="O383" s="38"/>
      <c r="P383" s="25">
        <f t="shared" si="138"/>
        <v>0</v>
      </c>
      <c r="Q383" s="38"/>
      <c r="R383" s="38"/>
      <c r="S383" s="38"/>
      <c r="T383" s="38"/>
      <c r="U383" s="38"/>
      <c r="V383" s="38"/>
      <c r="W383" s="38"/>
      <c r="X383" s="38"/>
      <c r="Y383" s="38"/>
      <c r="Z383" s="39"/>
    </row>
    <row r="384" spans="1:26" ht="15.95" customHeight="1">
      <c r="A384" s="36" t="s">
        <v>262</v>
      </c>
      <c r="B384" s="38"/>
      <c r="C384" s="25">
        <f t="shared" si="135"/>
        <v>0</v>
      </c>
      <c r="D384" s="25">
        <f t="shared" si="136"/>
        <v>0</v>
      </c>
      <c r="E384" s="38"/>
      <c r="F384" s="38"/>
      <c r="G384" s="38"/>
      <c r="H384" s="25">
        <f t="shared" si="137"/>
        <v>0</v>
      </c>
      <c r="I384" s="38"/>
      <c r="J384" s="38"/>
      <c r="K384" s="38"/>
      <c r="L384" s="38"/>
      <c r="M384" s="38"/>
      <c r="N384" s="38"/>
      <c r="O384" s="38"/>
      <c r="P384" s="25">
        <f t="shared" si="138"/>
        <v>0</v>
      </c>
      <c r="Q384" s="38"/>
      <c r="R384" s="38"/>
      <c r="S384" s="38"/>
      <c r="T384" s="38"/>
      <c r="U384" s="38"/>
      <c r="V384" s="38"/>
      <c r="W384" s="38"/>
      <c r="X384" s="38"/>
      <c r="Y384" s="38"/>
      <c r="Z384" s="39"/>
    </row>
    <row r="385" spans="1:26" ht="15.95" customHeight="1">
      <c r="A385" s="36" t="s">
        <v>263</v>
      </c>
      <c r="B385" s="38"/>
      <c r="C385" s="25">
        <f t="shared" si="135"/>
        <v>0</v>
      </c>
      <c r="D385" s="25">
        <f t="shared" si="136"/>
        <v>0</v>
      </c>
      <c r="E385" s="38"/>
      <c r="F385" s="38"/>
      <c r="G385" s="38"/>
      <c r="H385" s="25">
        <f t="shared" si="137"/>
        <v>0</v>
      </c>
      <c r="I385" s="38"/>
      <c r="J385" s="38"/>
      <c r="K385" s="38"/>
      <c r="L385" s="38"/>
      <c r="M385" s="38"/>
      <c r="N385" s="38"/>
      <c r="O385" s="38"/>
      <c r="P385" s="25">
        <f t="shared" si="138"/>
        <v>0</v>
      </c>
      <c r="Q385" s="38"/>
      <c r="R385" s="38"/>
      <c r="S385" s="38"/>
      <c r="T385" s="38"/>
      <c r="U385" s="38"/>
      <c r="V385" s="38"/>
      <c r="W385" s="38"/>
      <c r="X385" s="38"/>
      <c r="Y385" s="38"/>
      <c r="Z385" s="39"/>
    </row>
    <row r="386" spans="1:26" ht="15.95" customHeight="1">
      <c r="A386" s="36" t="s">
        <v>264</v>
      </c>
      <c r="B386" s="38"/>
      <c r="C386" s="25">
        <f t="shared" si="135"/>
        <v>0</v>
      </c>
      <c r="D386" s="25">
        <f t="shared" si="136"/>
        <v>0</v>
      </c>
      <c r="E386" s="38"/>
      <c r="F386" s="38"/>
      <c r="G386" s="38"/>
      <c r="H386" s="25">
        <f t="shared" si="137"/>
        <v>0</v>
      </c>
      <c r="I386" s="38"/>
      <c r="J386" s="38"/>
      <c r="K386" s="38"/>
      <c r="L386" s="38"/>
      <c r="M386" s="38"/>
      <c r="N386" s="38"/>
      <c r="O386" s="38"/>
      <c r="P386" s="25">
        <f t="shared" si="138"/>
        <v>0</v>
      </c>
      <c r="Q386" s="38"/>
      <c r="R386" s="38"/>
      <c r="S386" s="38"/>
      <c r="T386" s="38"/>
      <c r="U386" s="38"/>
      <c r="V386" s="38"/>
      <c r="W386" s="38"/>
      <c r="X386" s="38"/>
      <c r="Y386" s="38"/>
      <c r="Z386" s="39"/>
    </row>
    <row r="387" spans="1:26" ht="15.95" customHeight="1">
      <c r="A387" s="36" t="s">
        <v>265</v>
      </c>
      <c r="B387" s="38"/>
      <c r="C387" s="25">
        <f t="shared" si="135"/>
        <v>0</v>
      </c>
      <c r="D387" s="25">
        <f t="shared" si="136"/>
        <v>0</v>
      </c>
      <c r="E387" s="38"/>
      <c r="F387" s="38"/>
      <c r="G387" s="38"/>
      <c r="H387" s="25">
        <f t="shared" si="137"/>
        <v>0</v>
      </c>
      <c r="I387" s="38"/>
      <c r="J387" s="38"/>
      <c r="K387" s="38"/>
      <c r="L387" s="38"/>
      <c r="M387" s="38"/>
      <c r="N387" s="38"/>
      <c r="O387" s="38"/>
      <c r="P387" s="25">
        <f t="shared" si="138"/>
        <v>0</v>
      </c>
      <c r="Q387" s="38"/>
      <c r="R387" s="38"/>
      <c r="S387" s="38"/>
      <c r="T387" s="38"/>
      <c r="U387" s="38"/>
      <c r="V387" s="38"/>
      <c r="W387" s="38"/>
      <c r="X387" s="38"/>
      <c r="Y387" s="38"/>
      <c r="Z387" s="39"/>
    </row>
    <row r="388" spans="1:26" ht="15.95" customHeight="1">
      <c r="A388" s="36" t="s">
        <v>266</v>
      </c>
      <c r="B388" s="38"/>
      <c r="C388" s="25">
        <f t="shared" si="135"/>
        <v>0</v>
      </c>
      <c r="D388" s="25">
        <f t="shared" si="136"/>
        <v>0</v>
      </c>
      <c r="E388" s="38"/>
      <c r="F388" s="38"/>
      <c r="G388" s="38"/>
      <c r="H388" s="25">
        <f t="shared" si="137"/>
        <v>0</v>
      </c>
      <c r="I388" s="38"/>
      <c r="J388" s="38"/>
      <c r="K388" s="38"/>
      <c r="L388" s="38"/>
      <c r="M388" s="38"/>
      <c r="N388" s="38"/>
      <c r="O388" s="38"/>
      <c r="P388" s="25">
        <f t="shared" si="138"/>
        <v>0</v>
      </c>
      <c r="Q388" s="38"/>
      <c r="R388" s="38"/>
      <c r="S388" s="38"/>
      <c r="T388" s="38"/>
      <c r="U388" s="38"/>
      <c r="V388" s="38"/>
      <c r="W388" s="38"/>
      <c r="X388" s="38"/>
      <c r="Y388" s="38"/>
      <c r="Z388" s="39"/>
    </row>
    <row r="389" spans="1:26" ht="15.95" customHeight="1">
      <c r="A389" s="36" t="s">
        <v>267</v>
      </c>
      <c r="B389" s="40">
        <f>SUM(B390:B391)</f>
        <v>0</v>
      </c>
      <c r="C389" s="25">
        <f t="shared" si="135"/>
        <v>0</v>
      </c>
      <c r="D389" s="25">
        <f t="shared" si="136"/>
        <v>0</v>
      </c>
      <c r="E389" s="38">
        <f>E390+E391</f>
        <v>0</v>
      </c>
      <c r="F389" s="38">
        <f>F390+F391</f>
        <v>0</v>
      </c>
      <c r="G389" s="38">
        <f>G390+G391</f>
        <v>0</v>
      </c>
      <c r="H389" s="25">
        <f t="shared" si="137"/>
        <v>0</v>
      </c>
      <c r="I389" s="38">
        <f t="shared" ref="I389:O389" si="154">I390+I391</f>
        <v>0</v>
      </c>
      <c r="J389" s="38">
        <f t="shared" si="154"/>
        <v>0</v>
      </c>
      <c r="K389" s="38">
        <f t="shared" si="154"/>
        <v>0</v>
      </c>
      <c r="L389" s="38">
        <f t="shared" si="154"/>
        <v>0</v>
      </c>
      <c r="M389" s="38">
        <f t="shared" si="154"/>
        <v>0</v>
      </c>
      <c r="N389" s="38">
        <f t="shared" si="154"/>
        <v>0</v>
      </c>
      <c r="O389" s="38">
        <f t="shared" si="154"/>
        <v>0</v>
      </c>
      <c r="P389" s="25">
        <f t="shared" si="138"/>
        <v>0</v>
      </c>
      <c r="Q389" s="38">
        <f t="shared" ref="Q389:Z389" si="155">Q390+Q391</f>
        <v>0</v>
      </c>
      <c r="R389" s="38">
        <f t="shared" si="155"/>
        <v>0</v>
      </c>
      <c r="S389" s="38">
        <f t="shared" si="155"/>
        <v>0</v>
      </c>
      <c r="T389" s="38">
        <f t="shared" si="155"/>
        <v>0</v>
      </c>
      <c r="U389" s="38">
        <f t="shared" si="155"/>
        <v>0</v>
      </c>
      <c r="V389" s="38">
        <f t="shared" si="155"/>
        <v>0</v>
      </c>
      <c r="W389" s="38">
        <f t="shared" si="155"/>
        <v>0</v>
      </c>
      <c r="X389" s="38">
        <f t="shared" si="155"/>
        <v>0</v>
      </c>
      <c r="Y389" s="38">
        <f t="shared" si="155"/>
        <v>0</v>
      </c>
      <c r="Z389" s="39">
        <f t="shared" si="155"/>
        <v>0</v>
      </c>
    </row>
    <row r="390" spans="1:26" ht="15.95" customHeight="1">
      <c r="A390" s="36" t="s">
        <v>268</v>
      </c>
      <c r="B390" s="38"/>
      <c r="C390" s="25">
        <f t="shared" si="135"/>
        <v>0</v>
      </c>
      <c r="D390" s="25">
        <f t="shared" si="136"/>
        <v>0</v>
      </c>
      <c r="E390" s="38"/>
      <c r="F390" s="38"/>
      <c r="G390" s="38"/>
      <c r="H390" s="25">
        <f t="shared" si="137"/>
        <v>0</v>
      </c>
      <c r="I390" s="38"/>
      <c r="J390" s="38"/>
      <c r="K390" s="38"/>
      <c r="L390" s="38"/>
      <c r="M390" s="38"/>
      <c r="N390" s="38"/>
      <c r="O390" s="38"/>
      <c r="P390" s="25">
        <f t="shared" si="138"/>
        <v>0</v>
      </c>
      <c r="Q390" s="38"/>
      <c r="R390" s="38"/>
      <c r="S390" s="38"/>
      <c r="T390" s="38"/>
      <c r="U390" s="38"/>
      <c r="V390" s="38"/>
      <c r="W390" s="38"/>
      <c r="X390" s="38"/>
      <c r="Y390" s="38"/>
      <c r="Z390" s="39"/>
    </row>
    <row r="391" spans="1:26" ht="15.95" customHeight="1">
      <c r="A391" s="36" t="s">
        <v>269</v>
      </c>
      <c r="B391" s="38"/>
      <c r="C391" s="25">
        <f t="shared" si="135"/>
        <v>0</v>
      </c>
      <c r="D391" s="25">
        <f t="shared" si="136"/>
        <v>0</v>
      </c>
      <c r="E391" s="38"/>
      <c r="F391" s="38"/>
      <c r="G391" s="38"/>
      <c r="H391" s="25">
        <f t="shared" si="137"/>
        <v>0</v>
      </c>
      <c r="I391" s="38"/>
      <c r="J391" s="38"/>
      <c r="K391" s="38"/>
      <c r="L391" s="38"/>
      <c r="M391" s="38"/>
      <c r="N391" s="38"/>
      <c r="O391" s="38"/>
      <c r="P391" s="25">
        <f t="shared" si="138"/>
        <v>0</v>
      </c>
      <c r="Q391" s="38"/>
      <c r="R391" s="38"/>
      <c r="S391" s="38"/>
      <c r="T391" s="38"/>
      <c r="U391" s="38"/>
      <c r="V391" s="38"/>
      <c r="W391" s="38"/>
      <c r="X391" s="38"/>
      <c r="Y391" s="38"/>
      <c r="Z391" s="39"/>
    </row>
    <row r="392" spans="1:26" s="23" customFormat="1" ht="15.95" customHeight="1">
      <c r="A392" s="42" t="s">
        <v>270</v>
      </c>
      <c r="B392" s="40">
        <f t="shared" ref="B392:G392" si="156">SUM(B393,B398,B407,B414,B420,B424,B428,B432,B438,B445)</f>
        <v>149</v>
      </c>
      <c r="C392" s="25">
        <f t="shared" ref="C392:C468" si="157">D392+H392+P392+Y392+Z392</f>
        <v>27224001</v>
      </c>
      <c r="D392" s="25">
        <f t="shared" ref="D392:D468" si="158">SUM(E392:G392)</f>
        <v>27224001</v>
      </c>
      <c r="E392" s="40">
        <f t="shared" si="156"/>
        <v>21954838</v>
      </c>
      <c r="F392" s="40">
        <f t="shared" si="156"/>
        <v>5269163</v>
      </c>
      <c r="G392" s="40">
        <f t="shared" si="156"/>
        <v>0</v>
      </c>
      <c r="H392" s="25">
        <f t="shared" ref="H392:H468" si="159">SUM(I392:O392)</f>
        <v>0</v>
      </c>
      <c r="I392" s="40">
        <f t="shared" ref="I392:O392" si="160">SUM(I393,I398,I407,I414,I420,I424,I428,I432,I438,I445)</f>
        <v>0</v>
      </c>
      <c r="J392" s="40">
        <f t="shared" si="160"/>
        <v>0</v>
      </c>
      <c r="K392" s="40">
        <f t="shared" si="160"/>
        <v>0</v>
      </c>
      <c r="L392" s="40">
        <f t="shared" si="160"/>
        <v>0</v>
      </c>
      <c r="M392" s="40">
        <f t="shared" si="160"/>
        <v>0</v>
      </c>
      <c r="N392" s="40">
        <f t="shared" si="160"/>
        <v>0</v>
      </c>
      <c r="O392" s="40">
        <f t="shared" si="160"/>
        <v>0</v>
      </c>
      <c r="P392" s="25">
        <f t="shared" ref="P392:P468" si="161">SUM(Q392:X392)</f>
        <v>0</v>
      </c>
      <c r="Q392" s="40">
        <f t="shared" ref="Q392:Z392" si="162">SUM(Q393,Q398,Q407,Q414,Q420,Q424,Q428,Q432,Q438,Q445)</f>
        <v>0</v>
      </c>
      <c r="R392" s="40">
        <f t="shared" si="162"/>
        <v>0</v>
      </c>
      <c r="S392" s="40">
        <f t="shared" si="162"/>
        <v>0</v>
      </c>
      <c r="T392" s="40">
        <f t="shared" si="162"/>
        <v>0</v>
      </c>
      <c r="U392" s="40">
        <f t="shared" si="162"/>
        <v>0</v>
      </c>
      <c r="V392" s="40">
        <f t="shared" si="162"/>
        <v>0</v>
      </c>
      <c r="W392" s="40">
        <f t="shared" si="162"/>
        <v>0</v>
      </c>
      <c r="X392" s="40">
        <f t="shared" si="162"/>
        <v>0</v>
      </c>
      <c r="Y392" s="40">
        <f t="shared" si="162"/>
        <v>0</v>
      </c>
      <c r="Z392" s="41">
        <f t="shared" si="162"/>
        <v>0</v>
      </c>
    </row>
    <row r="393" spans="1:26" s="23" customFormat="1" ht="15.95" customHeight="1">
      <c r="A393" s="35" t="s">
        <v>271</v>
      </c>
      <c r="B393" s="40">
        <f t="shared" ref="B393:G393" si="163">SUM(B394:B397)</f>
        <v>0</v>
      </c>
      <c r="C393" s="25">
        <f t="shared" si="157"/>
        <v>0</v>
      </c>
      <c r="D393" s="25">
        <f t="shared" si="158"/>
        <v>0</v>
      </c>
      <c r="E393" s="40">
        <f t="shared" si="163"/>
        <v>0</v>
      </c>
      <c r="F393" s="40">
        <f t="shared" si="163"/>
        <v>0</v>
      </c>
      <c r="G393" s="40">
        <f t="shared" si="163"/>
        <v>0</v>
      </c>
      <c r="H393" s="25">
        <f t="shared" si="159"/>
        <v>0</v>
      </c>
      <c r="I393" s="40">
        <f t="shared" ref="I393:O393" si="164">SUM(I394:I397)</f>
        <v>0</v>
      </c>
      <c r="J393" s="40">
        <f t="shared" si="164"/>
        <v>0</v>
      </c>
      <c r="K393" s="40">
        <f t="shared" si="164"/>
        <v>0</v>
      </c>
      <c r="L393" s="40">
        <f t="shared" si="164"/>
        <v>0</v>
      </c>
      <c r="M393" s="40">
        <f t="shared" si="164"/>
        <v>0</v>
      </c>
      <c r="N393" s="40">
        <f t="shared" si="164"/>
        <v>0</v>
      </c>
      <c r="O393" s="40">
        <f t="shared" si="164"/>
        <v>0</v>
      </c>
      <c r="P393" s="25">
        <f t="shared" si="161"/>
        <v>0</v>
      </c>
      <c r="Q393" s="40">
        <f t="shared" ref="Q393:Z393" si="165">SUM(Q394:Q397)</f>
        <v>0</v>
      </c>
      <c r="R393" s="40">
        <f t="shared" si="165"/>
        <v>0</v>
      </c>
      <c r="S393" s="40">
        <f t="shared" si="165"/>
        <v>0</v>
      </c>
      <c r="T393" s="40">
        <f t="shared" si="165"/>
        <v>0</v>
      </c>
      <c r="U393" s="40">
        <f t="shared" si="165"/>
        <v>0</v>
      </c>
      <c r="V393" s="40">
        <f t="shared" si="165"/>
        <v>0</v>
      </c>
      <c r="W393" s="40">
        <f t="shared" si="165"/>
        <v>0</v>
      </c>
      <c r="X393" s="40">
        <f t="shared" si="165"/>
        <v>0</v>
      </c>
      <c r="Y393" s="40">
        <f t="shared" si="165"/>
        <v>0</v>
      </c>
      <c r="Z393" s="41">
        <f t="shared" si="165"/>
        <v>0</v>
      </c>
    </row>
    <row r="394" spans="1:26" ht="15.95" customHeight="1">
      <c r="A394" s="44" t="s">
        <v>272</v>
      </c>
      <c r="B394" s="38"/>
      <c r="C394" s="25">
        <f t="shared" si="157"/>
        <v>0</v>
      </c>
      <c r="D394" s="25">
        <f t="shared" si="158"/>
        <v>0</v>
      </c>
      <c r="E394" s="38"/>
      <c r="F394" s="38"/>
      <c r="G394" s="38"/>
      <c r="H394" s="25">
        <f t="shared" si="159"/>
        <v>0</v>
      </c>
      <c r="I394" s="38"/>
      <c r="J394" s="38"/>
      <c r="K394" s="38"/>
      <c r="L394" s="38"/>
      <c r="M394" s="38"/>
      <c r="N394" s="38"/>
      <c r="O394" s="38"/>
      <c r="P394" s="25">
        <f t="shared" si="161"/>
        <v>0</v>
      </c>
      <c r="Q394" s="38"/>
      <c r="R394" s="38"/>
      <c r="S394" s="38"/>
      <c r="T394" s="38"/>
      <c r="U394" s="38"/>
      <c r="V394" s="38"/>
      <c r="W394" s="38"/>
      <c r="X394" s="38"/>
      <c r="Y394" s="38"/>
      <c r="Z394" s="39"/>
    </row>
    <row r="395" spans="1:26" ht="15.95" customHeight="1">
      <c r="A395" s="44" t="s">
        <v>273</v>
      </c>
      <c r="B395" s="38"/>
      <c r="C395" s="25">
        <f t="shared" si="157"/>
        <v>0</v>
      </c>
      <c r="D395" s="25">
        <f t="shared" si="158"/>
        <v>0</v>
      </c>
      <c r="E395" s="38"/>
      <c r="F395" s="38"/>
      <c r="G395" s="38"/>
      <c r="H395" s="25">
        <f t="shared" si="159"/>
        <v>0</v>
      </c>
      <c r="I395" s="38"/>
      <c r="J395" s="38"/>
      <c r="K395" s="38"/>
      <c r="L395" s="38"/>
      <c r="M395" s="38"/>
      <c r="N395" s="38"/>
      <c r="O395" s="38"/>
      <c r="P395" s="25">
        <f t="shared" si="161"/>
        <v>0</v>
      </c>
      <c r="Q395" s="38"/>
      <c r="R395" s="38"/>
      <c r="S395" s="38"/>
      <c r="T395" s="38"/>
      <c r="U395" s="38"/>
      <c r="V395" s="38"/>
      <c r="W395" s="38"/>
      <c r="X395" s="38"/>
      <c r="Y395" s="38"/>
      <c r="Z395" s="39"/>
    </row>
    <row r="396" spans="1:26" ht="15.95" customHeight="1">
      <c r="A396" s="44" t="s">
        <v>274</v>
      </c>
      <c r="B396" s="38"/>
      <c r="C396" s="25">
        <f t="shared" si="157"/>
        <v>0</v>
      </c>
      <c r="D396" s="25">
        <f t="shared" si="158"/>
        <v>0</v>
      </c>
      <c r="E396" s="38"/>
      <c r="F396" s="38"/>
      <c r="G396" s="38"/>
      <c r="H396" s="25">
        <f t="shared" si="159"/>
        <v>0</v>
      </c>
      <c r="I396" s="38"/>
      <c r="J396" s="38"/>
      <c r="K396" s="38"/>
      <c r="L396" s="38"/>
      <c r="M396" s="38"/>
      <c r="N396" s="38"/>
      <c r="O396" s="38"/>
      <c r="P396" s="25">
        <f t="shared" si="161"/>
        <v>0</v>
      </c>
      <c r="Q396" s="38"/>
      <c r="R396" s="38"/>
      <c r="S396" s="38"/>
      <c r="T396" s="38"/>
      <c r="U396" s="38"/>
      <c r="V396" s="38"/>
      <c r="W396" s="38"/>
      <c r="X396" s="38"/>
      <c r="Y396" s="38"/>
      <c r="Z396" s="39"/>
    </row>
    <row r="397" spans="1:26" ht="15.95" customHeight="1">
      <c r="A397" s="44" t="s">
        <v>275</v>
      </c>
      <c r="B397" s="38"/>
      <c r="C397" s="25">
        <f t="shared" si="157"/>
        <v>0</v>
      </c>
      <c r="D397" s="25">
        <f t="shared" si="158"/>
        <v>0</v>
      </c>
      <c r="E397" s="38"/>
      <c r="F397" s="38"/>
      <c r="G397" s="38"/>
      <c r="H397" s="25">
        <f t="shared" si="159"/>
        <v>0</v>
      </c>
      <c r="I397" s="38"/>
      <c r="J397" s="38"/>
      <c r="K397" s="38"/>
      <c r="L397" s="38"/>
      <c r="M397" s="38"/>
      <c r="N397" s="38"/>
      <c r="O397" s="38"/>
      <c r="P397" s="25">
        <f t="shared" si="161"/>
        <v>0</v>
      </c>
      <c r="Q397" s="38"/>
      <c r="R397" s="38"/>
      <c r="S397" s="38"/>
      <c r="T397" s="38"/>
      <c r="U397" s="38"/>
      <c r="V397" s="38"/>
      <c r="W397" s="38"/>
      <c r="X397" s="38"/>
      <c r="Y397" s="38"/>
      <c r="Z397" s="39"/>
    </row>
    <row r="398" spans="1:26" s="23" customFormat="1" ht="15.95" customHeight="1">
      <c r="A398" s="45" t="s">
        <v>276</v>
      </c>
      <c r="B398" s="40">
        <f t="shared" ref="B398:G398" si="166">SUM(B399:B406)</f>
        <v>149</v>
      </c>
      <c r="C398" s="25">
        <f t="shared" si="157"/>
        <v>27224001</v>
      </c>
      <c r="D398" s="25">
        <f t="shared" si="158"/>
        <v>27224001</v>
      </c>
      <c r="E398" s="40">
        <f t="shared" si="166"/>
        <v>21954838</v>
      </c>
      <c r="F398" s="40">
        <f t="shared" si="166"/>
        <v>5269163</v>
      </c>
      <c r="G398" s="40">
        <f t="shared" si="166"/>
        <v>0</v>
      </c>
      <c r="H398" s="25">
        <f t="shared" si="159"/>
        <v>0</v>
      </c>
      <c r="I398" s="40">
        <f t="shared" ref="I398:O398" si="167">SUM(I399:I406)</f>
        <v>0</v>
      </c>
      <c r="J398" s="40">
        <f t="shared" si="167"/>
        <v>0</v>
      </c>
      <c r="K398" s="40">
        <f t="shared" si="167"/>
        <v>0</v>
      </c>
      <c r="L398" s="40">
        <f t="shared" si="167"/>
        <v>0</v>
      </c>
      <c r="M398" s="40">
        <f t="shared" si="167"/>
        <v>0</v>
      </c>
      <c r="N398" s="40">
        <f t="shared" si="167"/>
        <v>0</v>
      </c>
      <c r="O398" s="40">
        <f t="shared" si="167"/>
        <v>0</v>
      </c>
      <c r="P398" s="25">
        <f t="shared" si="161"/>
        <v>0</v>
      </c>
      <c r="Q398" s="40">
        <f t="shared" ref="Q398:Z398" si="168">SUM(Q399:Q406)</f>
        <v>0</v>
      </c>
      <c r="R398" s="40">
        <f t="shared" si="168"/>
        <v>0</v>
      </c>
      <c r="S398" s="40">
        <f t="shared" si="168"/>
        <v>0</v>
      </c>
      <c r="T398" s="40">
        <f t="shared" si="168"/>
        <v>0</v>
      </c>
      <c r="U398" s="40">
        <f t="shared" si="168"/>
        <v>0</v>
      </c>
      <c r="V398" s="40">
        <f t="shared" si="168"/>
        <v>0</v>
      </c>
      <c r="W398" s="40">
        <f t="shared" si="168"/>
        <v>0</v>
      </c>
      <c r="X398" s="40">
        <f t="shared" si="168"/>
        <v>0</v>
      </c>
      <c r="Y398" s="40">
        <f t="shared" si="168"/>
        <v>0</v>
      </c>
      <c r="Z398" s="41">
        <f t="shared" si="168"/>
        <v>0</v>
      </c>
    </row>
    <row r="399" spans="1:26" ht="15.95" customHeight="1">
      <c r="A399" s="44" t="s">
        <v>277</v>
      </c>
      <c r="B399" s="38"/>
      <c r="C399" s="25">
        <f t="shared" si="157"/>
        <v>0</v>
      </c>
      <c r="D399" s="25">
        <f t="shared" si="158"/>
        <v>0</v>
      </c>
      <c r="E399" s="38"/>
      <c r="F399" s="38"/>
      <c r="G399" s="38"/>
      <c r="H399" s="25">
        <f t="shared" si="159"/>
        <v>0</v>
      </c>
      <c r="I399" s="38"/>
      <c r="J399" s="38"/>
      <c r="K399" s="38"/>
      <c r="L399" s="38"/>
      <c r="M399" s="38"/>
      <c r="N399" s="38"/>
      <c r="O399" s="38"/>
      <c r="P399" s="25">
        <f t="shared" si="161"/>
        <v>0</v>
      </c>
      <c r="Q399" s="38"/>
      <c r="R399" s="38"/>
      <c r="S399" s="38"/>
      <c r="T399" s="38"/>
      <c r="U399" s="38"/>
      <c r="V399" s="38"/>
      <c r="W399" s="38"/>
      <c r="X399" s="38"/>
      <c r="Y399" s="38"/>
      <c r="Z399" s="39"/>
    </row>
    <row r="400" spans="1:26" ht="15.95" customHeight="1">
      <c r="A400" s="44" t="s">
        <v>278</v>
      </c>
      <c r="B400" s="38">
        <v>121</v>
      </c>
      <c r="C400" s="25">
        <f t="shared" si="157"/>
        <v>17598091</v>
      </c>
      <c r="D400" s="25">
        <f t="shared" si="158"/>
        <v>17598091</v>
      </c>
      <c r="E400" s="38">
        <v>14160872</v>
      </c>
      <c r="F400" s="38">
        <f>6797219-3360000</f>
        <v>3437219</v>
      </c>
      <c r="G400" s="38"/>
      <c r="H400" s="25">
        <f t="shared" si="159"/>
        <v>0</v>
      </c>
      <c r="I400" s="38"/>
      <c r="J400" s="38"/>
      <c r="K400" s="38"/>
      <c r="L400" s="38"/>
      <c r="M400" s="38"/>
      <c r="N400" s="38"/>
      <c r="O400" s="38"/>
      <c r="P400" s="25">
        <f t="shared" si="161"/>
        <v>0</v>
      </c>
      <c r="Q400" s="38"/>
      <c r="R400" s="38"/>
      <c r="S400" s="38"/>
      <c r="T400" s="38"/>
      <c r="U400" s="38"/>
      <c r="V400" s="38"/>
      <c r="W400" s="38"/>
      <c r="X400" s="38"/>
      <c r="Y400" s="38"/>
      <c r="Z400" s="39"/>
    </row>
    <row r="401" spans="1:26" ht="15.95" customHeight="1">
      <c r="A401" s="44" t="s">
        <v>279</v>
      </c>
      <c r="B401" s="38">
        <v>28</v>
      </c>
      <c r="C401" s="25">
        <f t="shared" si="157"/>
        <v>9625910</v>
      </c>
      <c r="D401" s="25">
        <f t="shared" si="158"/>
        <v>9625910</v>
      </c>
      <c r="E401" s="38">
        <v>7793966</v>
      </c>
      <c r="F401" s="38">
        <f>3741104-1909160</f>
        <v>1831944</v>
      </c>
      <c r="G401" s="38"/>
      <c r="H401" s="25">
        <f t="shared" si="159"/>
        <v>0</v>
      </c>
      <c r="I401" s="38"/>
      <c r="J401" s="38"/>
      <c r="K401" s="38"/>
      <c r="L401" s="38"/>
      <c r="M401" s="38"/>
      <c r="N401" s="38"/>
      <c r="O401" s="38"/>
      <c r="P401" s="25">
        <f t="shared" si="161"/>
        <v>0</v>
      </c>
      <c r="Q401" s="38"/>
      <c r="R401" s="38"/>
      <c r="S401" s="38"/>
      <c r="T401" s="38"/>
      <c r="U401" s="38"/>
      <c r="V401" s="38"/>
      <c r="W401" s="38"/>
      <c r="X401" s="38"/>
      <c r="Y401" s="38"/>
      <c r="Z401" s="39"/>
    </row>
    <row r="402" spans="1:26" ht="15.95" customHeight="1">
      <c r="A402" s="44" t="s">
        <v>280</v>
      </c>
      <c r="B402" s="38"/>
      <c r="C402" s="25">
        <f t="shared" si="157"/>
        <v>0</v>
      </c>
      <c r="D402" s="25">
        <f t="shared" si="158"/>
        <v>0</v>
      </c>
      <c r="E402" s="38"/>
      <c r="F402" s="38"/>
      <c r="G402" s="38"/>
      <c r="H402" s="25">
        <f t="shared" si="159"/>
        <v>0</v>
      </c>
      <c r="I402" s="38"/>
      <c r="J402" s="38"/>
      <c r="K402" s="38"/>
      <c r="L402" s="38"/>
      <c r="M402" s="38"/>
      <c r="N402" s="38"/>
      <c r="O402" s="38"/>
      <c r="P402" s="25">
        <f t="shared" si="161"/>
        <v>0</v>
      </c>
      <c r="Q402" s="38"/>
      <c r="R402" s="38"/>
      <c r="S402" s="38"/>
      <c r="T402" s="38"/>
      <c r="U402" s="38"/>
      <c r="V402" s="38"/>
      <c r="W402" s="38"/>
      <c r="X402" s="38"/>
      <c r="Y402" s="38"/>
      <c r="Z402" s="39"/>
    </row>
    <row r="403" spans="1:26" ht="15.95" customHeight="1">
      <c r="A403" s="44" t="s">
        <v>281</v>
      </c>
      <c r="B403" s="38"/>
      <c r="C403" s="25">
        <f t="shared" si="157"/>
        <v>0</v>
      </c>
      <c r="D403" s="25">
        <f t="shared" si="158"/>
        <v>0</v>
      </c>
      <c r="E403" s="38"/>
      <c r="F403" s="38"/>
      <c r="G403" s="38"/>
      <c r="H403" s="25">
        <f t="shared" si="159"/>
        <v>0</v>
      </c>
      <c r="I403" s="38"/>
      <c r="J403" s="38"/>
      <c r="K403" s="38"/>
      <c r="L403" s="38"/>
      <c r="M403" s="38"/>
      <c r="N403" s="38"/>
      <c r="O403" s="38"/>
      <c r="P403" s="25">
        <f t="shared" si="161"/>
        <v>0</v>
      </c>
      <c r="Q403" s="38"/>
      <c r="R403" s="38"/>
      <c r="S403" s="38"/>
      <c r="T403" s="38"/>
      <c r="U403" s="38"/>
      <c r="V403" s="38"/>
      <c r="W403" s="38"/>
      <c r="X403" s="38"/>
      <c r="Y403" s="38"/>
      <c r="Z403" s="39"/>
    </row>
    <row r="404" spans="1:26" ht="15.95" customHeight="1">
      <c r="A404" s="44" t="s">
        <v>282</v>
      </c>
      <c r="B404" s="38"/>
      <c r="C404" s="25">
        <f t="shared" si="157"/>
        <v>0</v>
      </c>
      <c r="D404" s="25">
        <f t="shared" si="158"/>
        <v>0</v>
      </c>
      <c r="E404" s="38"/>
      <c r="F404" s="38"/>
      <c r="G404" s="38"/>
      <c r="H404" s="25">
        <f t="shared" si="159"/>
        <v>0</v>
      </c>
      <c r="I404" s="38"/>
      <c r="J404" s="38"/>
      <c r="K404" s="38"/>
      <c r="L404" s="38"/>
      <c r="M404" s="38"/>
      <c r="N404" s="38"/>
      <c r="O404" s="38"/>
      <c r="P404" s="25">
        <f t="shared" si="161"/>
        <v>0</v>
      </c>
      <c r="Q404" s="38"/>
      <c r="R404" s="38"/>
      <c r="S404" s="38"/>
      <c r="T404" s="38"/>
      <c r="U404" s="38"/>
      <c r="V404" s="38"/>
      <c r="W404" s="38"/>
      <c r="X404" s="38"/>
      <c r="Y404" s="38"/>
      <c r="Z404" s="39"/>
    </row>
    <row r="405" spans="1:26" ht="15.95" customHeight="1">
      <c r="A405" s="44" t="s">
        <v>283</v>
      </c>
      <c r="B405" s="38"/>
      <c r="C405" s="25">
        <f t="shared" si="157"/>
        <v>0</v>
      </c>
      <c r="D405" s="25">
        <f t="shared" si="158"/>
        <v>0</v>
      </c>
      <c r="E405" s="38"/>
      <c r="F405" s="38"/>
      <c r="G405" s="38"/>
      <c r="H405" s="25">
        <f t="shared" si="159"/>
        <v>0</v>
      </c>
      <c r="I405" s="38"/>
      <c r="J405" s="38"/>
      <c r="K405" s="38"/>
      <c r="L405" s="38"/>
      <c r="M405" s="38"/>
      <c r="N405" s="38"/>
      <c r="O405" s="38"/>
      <c r="P405" s="25">
        <f t="shared" si="161"/>
        <v>0</v>
      </c>
      <c r="Q405" s="38"/>
      <c r="R405" s="38"/>
      <c r="S405" s="38"/>
      <c r="T405" s="38"/>
      <c r="U405" s="38"/>
      <c r="V405" s="38"/>
      <c r="W405" s="38"/>
      <c r="X405" s="38"/>
      <c r="Y405" s="38"/>
      <c r="Z405" s="39"/>
    </row>
    <row r="406" spans="1:26" ht="15.95" customHeight="1">
      <c r="A406" s="44" t="s">
        <v>284</v>
      </c>
      <c r="B406" s="38"/>
      <c r="C406" s="25">
        <f t="shared" si="157"/>
        <v>0</v>
      </c>
      <c r="D406" s="25">
        <f t="shared" si="158"/>
        <v>0</v>
      </c>
      <c r="E406" s="38"/>
      <c r="F406" s="38"/>
      <c r="G406" s="38"/>
      <c r="H406" s="25">
        <f t="shared" si="159"/>
        <v>0</v>
      </c>
      <c r="I406" s="38"/>
      <c r="J406" s="38"/>
      <c r="K406" s="38"/>
      <c r="L406" s="38"/>
      <c r="M406" s="38"/>
      <c r="N406" s="38"/>
      <c r="O406" s="38"/>
      <c r="P406" s="25">
        <f t="shared" si="161"/>
        <v>0</v>
      </c>
      <c r="Q406" s="38"/>
      <c r="R406" s="38"/>
      <c r="S406" s="38"/>
      <c r="T406" s="38"/>
      <c r="U406" s="38"/>
      <c r="V406" s="38"/>
      <c r="W406" s="38"/>
      <c r="X406" s="38"/>
      <c r="Y406" s="38"/>
      <c r="Z406" s="39"/>
    </row>
    <row r="407" spans="1:26" s="23" customFormat="1" ht="15.95" customHeight="1">
      <c r="A407" s="45" t="s">
        <v>285</v>
      </c>
      <c r="B407" s="40">
        <f t="shared" ref="B407:G407" si="169">SUM(B408:B413)</f>
        <v>0</v>
      </c>
      <c r="C407" s="25">
        <f t="shared" si="157"/>
        <v>0</v>
      </c>
      <c r="D407" s="25">
        <f t="shared" si="158"/>
        <v>0</v>
      </c>
      <c r="E407" s="40">
        <f t="shared" si="169"/>
        <v>0</v>
      </c>
      <c r="F407" s="40">
        <f t="shared" si="169"/>
        <v>0</v>
      </c>
      <c r="G407" s="40">
        <f t="shared" si="169"/>
        <v>0</v>
      </c>
      <c r="H407" s="25">
        <f t="shared" si="159"/>
        <v>0</v>
      </c>
      <c r="I407" s="40">
        <f t="shared" ref="I407:O407" si="170">SUM(I408:I413)</f>
        <v>0</v>
      </c>
      <c r="J407" s="40">
        <f t="shared" si="170"/>
        <v>0</v>
      </c>
      <c r="K407" s="40">
        <f t="shared" si="170"/>
        <v>0</v>
      </c>
      <c r="L407" s="40">
        <f t="shared" si="170"/>
        <v>0</v>
      </c>
      <c r="M407" s="40">
        <f t="shared" si="170"/>
        <v>0</v>
      </c>
      <c r="N407" s="40">
        <f t="shared" si="170"/>
        <v>0</v>
      </c>
      <c r="O407" s="40">
        <f t="shared" si="170"/>
        <v>0</v>
      </c>
      <c r="P407" s="25">
        <f t="shared" si="161"/>
        <v>0</v>
      </c>
      <c r="Q407" s="40">
        <f t="shared" ref="Q407:Z407" si="171">SUM(Q408:Q413)</f>
        <v>0</v>
      </c>
      <c r="R407" s="40">
        <f t="shared" si="171"/>
        <v>0</v>
      </c>
      <c r="S407" s="40">
        <f t="shared" si="171"/>
        <v>0</v>
      </c>
      <c r="T407" s="40">
        <f t="shared" si="171"/>
        <v>0</v>
      </c>
      <c r="U407" s="40">
        <f t="shared" si="171"/>
        <v>0</v>
      </c>
      <c r="V407" s="40">
        <f t="shared" si="171"/>
        <v>0</v>
      </c>
      <c r="W407" s="40">
        <f t="shared" si="171"/>
        <v>0</v>
      </c>
      <c r="X407" s="40">
        <f t="shared" si="171"/>
        <v>0</v>
      </c>
      <c r="Y407" s="40">
        <f t="shared" si="171"/>
        <v>0</v>
      </c>
      <c r="Z407" s="41">
        <f t="shared" si="171"/>
        <v>0</v>
      </c>
    </row>
    <row r="408" spans="1:26" ht="15.95" customHeight="1">
      <c r="A408" s="44" t="s">
        <v>286</v>
      </c>
      <c r="B408" s="38"/>
      <c r="C408" s="25">
        <f t="shared" si="157"/>
        <v>0</v>
      </c>
      <c r="D408" s="25">
        <f t="shared" si="158"/>
        <v>0</v>
      </c>
      <c r="E408" s="38"/>
      <c r="F408" s="38"/>
      <c r="G408" s="38"/>
      <c r="H408" s="25">
        <f t="shared" si="159"/>
        <v>0</v>
      </c>
      <c r="I408" s="38"/>
      <c r="J408" s="38"/>
      <c r="K408" s="38"/>
      <c r="L408" s="38"/>
      <c r="M408" s="38"/>
      <c r="N408" s="38"/>
      <c r="O408" s="38"/>
      <c r="P408" s="25">
        <f t="shared" si="161"/>
        <v>0</v>
      </c>
      <c r="Q408" s="38"/>
      <c r="R408" s="38"/>
      <c r="S408" s="38"/>
      <c r="T408" s="38"/>
      <c r="U408" s="38"/>
      <c r="V408" s="38"/>
      <c r="W408" s="38"/>
      <c r="X408" s="38"/>
      <c r="Y408" s="38"/>
      <c r="Z408" s="39"/>
    </row>
    <row r="409" spans="1:26" ht="15.95" customHeight="1">
      <c r="A409" s="44" t="s">
        <v>287</v>
      </c>
      <c r="B409" s="38"/>
      <c r="C409" s="25">
        <f t="shared" si="157"/>
        <v>0</v>
      </c>
      <c r="D409" s="25">
        <f t="shared" si="158"/>
        <v>0</v>
      </c>
      <c r="E409" s="38"/>
      <c r="F409" s="38"/>
      <c r="G409" s="38"/>
      <c r="H409" s="25">
        <f t="shared" si="159"/>
        <v>0</v>
      </c>
      <c r="I409" s="38"/>
      <c r="J409" s="38"/>
      <c r="K409" s="38"/>
      <c r="L409" s="38"/>
      <c r="M409" s="38"/>
      <c r="N409" s="38"/>
      <c r="O409" s="38"/>
      <c r="P409" s="25">
        <f t="shared" si="161"/>
        <v>0</v>
      </c>
      <c r="Q409" s="38"/>
      <c r="R409" s="38"/>
      <c r="S409" s="38"/>
      <c r="T409" s="38"/>
      <c r="U409" s="38"/>
      <c r="V409" s="38"/>
      <c r="W409" s="38"/>
      <c r="X409" s="38"/>
      <c r="Y409" s="38"/>
      <c r="Z409" s="39"/>
    </row>
    <row r="410" spans="1:26" ht="15.95" customHeight="1">
      <c r="A410" s="44" t="s">
        <v>288</v>
      </c>
      <c r="B410" s="38"/>
      <c r="C410" s="25">
        <f t="shared" si="157"/>
        <v>0</v>
      </c>
      <c r="D410" s="25">
        <f t="shared" si="158"/>
        <v>0</v>
      </c>
      <c r="E410" s="38"/>
      <c r="F410" s="38"/>
      <c r="G410" s="38"/>
      <c r="H410" s="25">
        <f t="shared" si="159"/>
        <v>0</v>
      </c>
      <c r="I410" s="38"/>
      <c r="J410" s="38"/>
      <c r="K410" s="38"/>
      <c r="L410" s="38"/>
      <c r="M410" s="38"/>
      <c r="N410" s="38"/>
      <c r="O410" s="38"/>
      <c r="P410" s="25">
        <f t="shared" si="161"/>
        <v>0</v>
      </c>
      <c r="Q410" s="38"/>
      <c r="R410" s="38"/>
      <c r="S410" s="38"/>
      <c r="T410" s="38"/>
      <c r="U410" s="38"/>
      <c r="V410" s="38"/>
      <c r="W410" s="38"/>
      <c r="X410" s="38"/>
      <c r="Y410" s="38"/>
      <c r="Z410" s="39"/>
    </row>
    <row r="411" spans="1:26" ht="15.95" customHeight="1">
      <c r="A411" s="44" t="s">
        <v>289</v>
      </c>
      <c r="B411" s="38"/>
      <c r="C411" s="25">
        <f t="shared" si="157"/>
        <v>0</v>
      </c>
      <c r="D411" s="25">
        <f t="shared" si="158"/>
        <v>0</v>
      </c>
      <c r="E411" s="38"/>
      <c r="F411" s="38"/>
      <c r="G411" s="38"/>
      <c r="H411" s="25">
        <f t="shared" si="159"/>
        <v>0</v>
      </c>
      <c r="I411" s="38"/>
      <c r="J411" s="38"/>
      <c r="K411" s="38"/>
      <c r="L411" s="38"/>
      <c r="M411" s="38"/>
      <c r="N411" s="38"/>
      <c r="O411" s="38"/>
      <c r="P411" s="25">
        <f t="shared" si="161"/>
        <v>0</v>
      </c>
      <c r="Q411" s="38"/>
      <c r="R411" s="38"/>
      <c r="S411" s="38"/>
      <c r="T411" s="38"/>
      <c r="U411" s="38"/>
      <c r="V411" s="38"/>
      <c r="W411" s="38"/>
      <c r="X411" s="38"/>
      <c r="Y411" s="38"/>
      <c r="Z411" s="39"/>
    </row>
    <row r="412" spans="1:26" ht="15.95" customHeight="1">
      <c r="A412" s="44" t="s">
        <v>290</v>
      </c>
      <c r="B412" s="38"/>
      <c r="C412" s="25">
        <f t="shared" si="157"/>
        <v>0</v>
      </c>
      <c r="D412" s="25">
        <f t="shared" si="158"/>
        <v>0</v>
      </c>
      <c r="E412" s="38"/>
      <c r="F412" s="38"/>
      <c r="G412" s="38"/>
      <c r="H412" s="25">
        <f t="shared" si="159"/>
        <v>0</v>
      </c>
      <c r="I412" s="38"/>
      <c r="J412" s="38"/>
      <c r="K412" s="38"/>
      <c r="L412" s="38"/>
      <c r="M412" s="38"/>
      <c r="N412" s="38"/>
      <c r="O412" s="38"/>
      <c r="P412" s="25">
        <f t="shared" si="161"/>
        <v>0</v>
      </c>
      <c r="Q412" s="38"/>
      <c r="R412" s="38"/>
      <c r="S412" s="38"/>
      <c r="T412" s="38"/>
      <c r="U412" s="38"/>
      <c r="V412" s="38"/>
      <c r="W412" s="38"/>
      <c r="X412" s="38"/>
      <c r="Y412" s="38"/>
      <c r="Z412" s="39"/>
    </row>
    <row r="413" spans="1:26" ht="15.95" customHeight="1">
      <c r="A413" s="44" t="s">
        <v>291</v>
      </c>
      <c r="B413" s="38"/>
      <c r="C413" s="25">
        <f t="shared" si="157"/>
        <v>0</v>
      </c>
      <c r="D413" s="25">
        <f t="shared" si="158"/>
        <v>0</v>
      </c>
      <c r="E413" s="38"/>
      <c r="F413" s="38"/>
      <c r="G413" s="38"/>
      <c r="H413" s="25">
        <f t="shared" si="159"/>
        <v>0</v>
      </c>
      <c r="I413" s="38"/>
      <c r="J413" s="38"/>
      <c r="K413" s="38"/>
      <c r="L413" s="38"/>
      <c r="M413" s="38"/>
      <c r="N413" s="38"/>
      <c r="O413" s="38"/>
      <c r="P413" s="25">
        <f t="shared" si="161"/>
        <v>0</v>
      </c>
      <c r="Q413" s="38"/>
      <c r="R413" s="38"/>
      <c r="S413" s="38"/>
      <c r="T413" s="38"/>
      <c r="U413" s="38"/>
      <c r="V413" s="38"/>
      <c r="W413" s="38"/>
      <c r="X413" s="38"/>
      <c r="Y413" s="38"/>
      <c r="Z413" s="39"/>
    </row>
    <row r="414" spans="1:26" s="23" customFormat="1" ht="15.95" customHeight="1">
      <c r="A414" s="45" t="s">
        <v>292</v>
      </c>
      <c r="B414" s="40">
        <f t="shared" ref="B414:G414" si="172">SUM(B415:B419)</f>
        <v>0</v>
      </c>
      <c r="C414" s="25">
        <f t="shared" si="157"/>
        <v>0</v>
      </c>
      <c r="D414" s="25">
        <f t="shared" si="158"/>
        <v>0</v>
      </c>
      <c r="E414" s="40">
        <f t="shared" si="172"/>
        <v>0</v>
      </c>
      <c r="F414" s="40">
        <f t="shared" si="172"/>
        <v>0</v>
      </c>
      <c r="G414" s="40">
        <f t="shared" si="172"/>
        <v>0</v>
      </c>
      <c r="H414" s="25">
        <f t="shared" si="159"/>
        <v>0</v>
      </c>
      <c r="I414" s="40">
        <f t="shared" ref="I414:O414" si="173">SUM(I415:I419)</f>
        <v>0</v>
      </c>
      <c r="J414" s="40">
        <f t="shared" si="173"/>
        <v>0</v>
      </c>
      <c r="K414" s="40">
        <f t="shared" si="173"/>
        <v>0</v>
      </c>
      <c r="L414" s="40">
        <f t="shared" si="173"/>
        <v>0</v>
      </c>
      <c r="M414" s="40">
        <f t="shared" si="173"/>
        <v>0</v>
      </c>
      <c r="N414" s="40">
        <f t="shared" si="173"/>
        <v>0</v>
      </c>
      <c r="O414" s="40">
        <f t="shared" si="173"/>
        <v>0</v>
      </c>
      <c r="P414" s="25">
        <f t="shared" si="161"/>
        <v>0</v>
      </c>
      <c r="Q414" s="40">
        <f t="shared" ref="Q414:Z414" si="174">SUM(Q415:Q419)</f>
        <v>0</v>
      </c>
      <c r="R414" s="40">
        <f t="shared" si="174"/>
        <v>0</v>
      </c>
      <c r="S414" s="40">
        <f t="shared" si="174"/>
        <v>0</v>
      </c>
      <c r="T414" s="40">
        <f t="shared" si="174"/>
        <v>0</v>
      </c>
      <c r="U414" s="40">
        <f t="shared" si="174"/>
        <v>0</v>
      </c>
      <c r="V414" s="40">
        <f t="shared" si="174"/>
        <v>0</v>
      </c>
      <c r="W414" s="40">
        <f t="shared" si="174"/>
        <v>0</v>
      </c>
      <c r="X414" s="40">
        <f t="shared" si="174"/>
        <v>0</v>
      </c>
      <c r="Y414" s="40">
        <f t="shared" si="174"/>
        <v>0</v>
      </c>
      <c r="Z414" s="41">
        <f t="shared" si="174"/>
        <v>0</v>
      </c>
    </row>
    <row r="415" spans="1:26" ht="15.95" customHeight="1">
      <c r="A415" s="44" t="s">
        <v>293</v>
      </c>
      <c r="B415" s="38"/>
      <c r="C415" s="25">
        <f t="shared" si="157"/>
        <v>0</v>
      </c>
      <c r="D415" s="25">
        <f t="shared" si="158"/>
        <v>0</v>
      </c>
      <c r="E415" s="38"/>
      <c r="F415" s="38"/>
      <c r="G415" s="38"/>
      <c r="H415" s="25">
        <f t="shared" si="159"/>
        <v>0</v>
      </c>
      <c r="I415" s="38"/>
      <c r="J415" s="38"/>
      <c r="K415" s="38"/>
      <c r="L415" s="38"/>
      <c r="M415" s="38"/>
      <c r="N415" s="38"/>
      <c r="O415" s="38"/>
      <c r="P415" s="25">
        <f t="shared" si="161"/>
        <v>0</v>
      </c>
      <c r="Q415" s="38"/>
      <c r="R415" s="38"/>
      <c r="S415" s="38"/>
      <c r="T415" s="38"/>
      <c r="U415" s="38"/>
      <c r="V415" s="38"/>
      <c r="W415" s="38"/>
      <c r="X415" s="38"/>
      <c r="Y415" s="38"/>
      <c r="Z415" s="39"/>
    </row>
    <row r="416" spans="1:26" ht="15.95" customHeight="1">
      <c r="A416" s="44" t="s">
        <v>294</v>
      </c>
      <c r="B416" s="38"/>
      <c r="C416" s="25">
        <f t="shared" si="157"/>
        <v>0</v>
      </c>
      <c r="D416" s="25">
        <f t="shared" si="158"/>
        <v>0</v>
      </c>
      <c r="E416" s="38"/>
      <c r="F416" s="38"/>
      <c r="G416" s="38"/>
      <c r="H416" s="25">
        <f t="shared" si="159"/>
        <v>0</v>
      </c>
      <c r="I416" s="38"/>
      <c r="J416" s="38"/>
      <c r="K416" s="38"/>
      <c r="L416" s="38"/>
      <c r="M416" s="38"/>
      <c r="N416" s="38"/>
      <c r="O416" s="38"/>
      <c r="P416" s="25">
        <f t="shared" si="161"/>
        <v>0</v>
      </c>
      <c r="Q416" s="38"/>
      <c r="R416" s="38"/>
      <c r="S416" s="38"/>
      <c r="T416" s="38"/>
      <c r="U416" s="38"/>
      <c r="V416" s="38"/>
      <c r="W416" s="38"/>
      <c r="X416" s="38"/>
      <c r="Y416" s="38"/>
      <c r="Z416" s="39"/>
    </row>
    <row r="417" spans="1:26" ht="15.95" customHeight="1">
      <c r="A417" s="44" t="s">
        <v>295</v>
      </c>
      <c r="B417" s="38"/>
      <c r="C417" s="25">
        <f t="shared" si="157"/>
        <v>0</v>
      </c>
      <c r="D417" s="25">
        <f t="shared" si="158"/>
        <v>0</v>
      </c>
      <c r="E417" s="38"/>
      <c r="F417" s="38"/>
      <c r="G417" s="38"/>
      <c r="H417" s="25">
        <f t="shared" si="159"/>
        <v>0</v>
      </c>
      <c r="I417" s="38"/>
      <c r="J417" s="38"/>
      <c r="K417" s="38"/>
      <c r="L417" s="38"/>
      <c r="M417" s="38"/>
      <c r="N417" s="38"/>
      <c r="O417" s="38"/>
      <c r="P417" s="25">
        <f t="shared" si="161"/>
        <v>0</v>
      </c>
      <c r="Q417" s="38"/>
      <c r="R417" s="38"/>
      <c r="S417" s="38"/>
      <c r="T417" s="38"/>
      <c r="U417" s="38"/>
      <c r="V417" s="38"/>
      <c r="W417" s="38"/>
      <c r="X417" s="38"/>
      <c r="Y417" s="38"/>
      <c r="Z417" s="39"/>
    </row>
    <row r="418" spans="1:26" ht="15.95" customHeight="1">
      <c r="A418" s="44" t="s">
        <v>296</v>
      </c>
      <c r="B418" s="38"/>
      <c r="C418" s="25">
        <f t="shared" si="157"/>
        <v>0</v>
      </c>
      <c r="D418" s="25">
        <f t="shared" si="158"/>
        <v>0</v>
      </c>
      <c r="E418" s="38"/>
      <c r="F418" s="38"/>
      <c r="G418" s="38"/>
      <c r="H418" s="25">
        <f t="shared" si="159"/>
        <v>0</v>
      </c>
      <c r="I418" s="38"/>
      <c r="J418" s="38"/>
      <c r="K418" s="38"/>
      <c r="L418" s="38"/>
      <c r="M418" s="38"/>
      <c r="N418" s="38"/>
      <c r="O418" s="38"/>
      <c r="P418" s="25">
        <f t="shared" si="161"/>
        <v>0</v>
      </c>
      <c r="Q418" s="38"/>
      <c r="R418" s="38"/>
      <c r="S418" s="38"/>
      <c r="T418" s="38"/>
      <c r="U418" s="38"/>
      <c r="V418" s="38"/>
      <c r="W418" s="38"/>
      <c r="X418" s="38"/>
      <c r="Y418" s="38"/>
      <c r="Z418" s="39"/>
    </row>
    <row r="419" spans="1:26" ht="15.95" customHeight="1">
      <c r="A419" s="44" t="s">
        <v>297</v>
      </c>
      <c r="B419" s="38"/>
      <c r="C419" s="25">
        <f t="shared" si="157"/>
        <v>0</v>
      </c>
      <c r="D419" s="25">
        <f t="shared" si="158"/>
        <v>0</v>
      </c>
      <c r="E419" s="38"/>
      <c r="F419" s="38"/>
      <c r="G419" s="38"/>
      <c r="H419" s="25">
        <f t="shared" si="159"/>
        <v>0</v>
      </c>
      <c r="I419" s="38"/>
      <c r="J419" s="38"/>
      <c r="K419" s="38"/>
      <c r="L419" s="38"/>
      <c r="M419" s="38"/>
      <c r="N419" s="38"/>
      <c r="O419" s="38"/>
      <c r="P419" s="25">
        <f t="shared" si="161"/>
        <v>0</v>
      </c>
      <c r="Q419" s="38"/>
      <c r="R419" s="38"/>
      <c r="S419" s="38"/>
      <c r="T419" s="38"/>
      <c r="U419" s="38"/>
      <c r="V419" s="38"/>
      <c r="W419" s="38"/>
      <c r="X419" s="38"/>
      <c r="Y419" s="38"/>
      <c r="Z419" s="39"/>
    </row>
    <row r="420" spans="1:26" s="23" customFormat="1" ht="15.95" customHeight="1">
      <c r="A420" s="45" t="s">
        <v>298</v>
      </c>
      <c r="B420" s="40">
        <f t="shared" ref="B420:G420" si="175">SUM(B421:B423)</f>
        <v>0</v>
      </c>
      <c r="C420" s="25">
        <f t="shared" si="157"/>
        <v>0</v>
      </c>
      <c r="D420" s="25">
        <f t="shared" si="158"/>
        <v>0</v>
      </c>
      <c r="E420" s="40">
        <f t="shared" si="175"/>
        <v>0</v>
      </c>
      <c r="F420" s="40">
        <f t="shared" si="175"/>
        <v>0</v>
      </c>
      <c r="G420" s="40">
        <f t="shared" si="175"/>
        <v>0</v>
      </c>
      <c r="H420" s="25">
        <f t="shared" si="159"/>
        <v>0</v>
      </c>
      <c r="I420" s="40">
        <f t="shared" ref="I420:O420" si="176">SUM(I421:I423)</f>
        <v>0</v>
      </c>
      <c r="J420" s="40">
        <f t="shared" si="176"/>
        <v>0</v>
      </c>
      <c r="K420" s="40">
        <f t="shared" si="176"/>
        <v>0</v>
      </c>
      <c r="L420" s="40">
        <f t="shared" si="176"/>
        <v>0</v>
      </c>
      <c r="M420" s="40">
        <f t="shared" si="176"/>
        <v>0</v>
      </c>
      <c r="N420" s="40">
        <f t="shared" si="176"/>
        <v>0</v>
      </c>
      <c r="O420" s="40">
        <f t="shared" si="176"/>
        <v>0</v>
      </c>
      <c r="P420" s="25">
        <f t="shared" si="161"/>
        <v>0</v>
      </c>
      <c r="Q420" s="40">
        <f t="shared" ref="Q420:Z420" si="177">SUM(Q421:Q423)</f>
        <v>0</v>
      </c>
      <c r="R420" s="40">
        <f t="shared" si="177"/>
        <v>0</v>
      </c>
      <c r="S420" s="40">
        <f t="shared" si="177"/>
        <v>0</v>
      </c>
      <c r="T420" s="40">
        <f t="shared" si="177"/>
        <v>0</v>
      </c>
      <c r="U420" s="40">
        <f t="shared" si="177"/>
        <v>0</v>
      </c>
      <c r="V420" s="40">
        <f t="shared" si="177"/>
        <v>0</v>
      </c>
      <c r="W420" s="40">
        <f t="shared" si="177"/>
        <v>0</v>
      </c>
      <c r="X420" s="40">
        <f t="shared" si="177"/>
        <v>0</v>
      </c>
      <c r="Y420" s="40">
        <f t="shared" si="177"/>
        <v>0</v>
      </c>
      <c r="Z420" s="41">
        <f t="shared" si="177"/>
        <v>0</v>
      </c>
    </row>
    <row r="421" spans="1:26" ht="15.95" customHeight="1">
      <c r="A421" s="44" t="s">
        <v>299</v>
      </c>
      <c r="B421" s="38"/>
      <c r="C421" s="25">
        <f t="shared" si="157"/>
        <v>0</v>
      </c>
      <c r="D421" s="25">
        <f t="shared" si="158"/>
        <v>0</v>
      </c>
      <c r="E421" s="38"/>
      <c r="F421" s="38"/>
      <c r="G421" s="38"/>
      <c r="H421" s="25">
        <f t="shared" si="159"/>
        <v>0</v>
      </c>
      <c r="I421" s="38"/>
      <c r="J421" s="38"/>
      <c r="K421" s="38"/>
      <c r="L421" s="38"/>
      <c r="M421" s="38"/>
      <c r="N421" s="38"/>
      <c r="O421" s="38"/>
      <c r="P421" s="25">
        <f t="shared" si="161"/>
        <v>0</v>
      </c>
      <c r="Q421" s="38"/>
      <c r="R421" s="38"/>
      <c r="S421" s="38"/>
      <c r="T421" s="38"/>
      <c r="U421" s="38"/>
      <c r="V421" s="38"/>
      <c r="W421" s="38"/>
      <c r="X421" s="38"/>
      <c r="Y421" s="38"/>
      <c r="Z421" s="39"/>
    </row>
    <row r="422" spans="1:26" ht="15.95" customHeight="1">
      <c r="A422" s="44" t="s">
        <v>300</v>
      </c>
      <c r="B422" s="38"/>
      <c r="C422" s="25">
        <f t="shared" si="157"/>
        <v>0</v>
      </c>
      <c r="D422" s="25">
        <f t="shared" si="158"/>
        <v>0</v>
      </c>
      <c r="E422" s="38"/>
      <c r="F422" s="38"/>
      <c r="G422" s="38"/>
      <c r="H422" s="25">
        <f t="shared" si="159"/>
        <v>0</v>
      </c>
      <c r="I422" s="38"/>
      <c r="J422" s="38"/>
      <c r="K422" s="38"/>
      <c r="L422" s="38"/>
      <c r="M422" s="38"/>
      <c r="N422" s="38"/>
      <c r="O422" s="38"/>
      <c r="P422" s="25">
        <f t="shared" si="161"/>
        <v>0</v>
      </c>
      <c r="Q422" s="38"/>
      <c r="R422" s="38"/>
      <c r="S422" s="38"/>
      <c r="T422" s="38"/>
      <c r="U422" s="38"/>
      <c r="V422" s="38"/>
      <c r="W422" s="38"/>
      <c r="X422" s="38"/>
      <c r="Y422" s="38"/>
      <c r="Z422" s="39"/>
    </row>
    <row r="423" spans="1:26" ht="15.95" customHeight="1">
      <c r="A423" s="44" t="s">
        <v>301</v>
      </c>
      <c r="B423" s="38"/>
      <c r="C423" s="25">
        <f t="shared" si="157"/>
        <v>0</v>
      </c>
      <c r="D423" s="25">
        <f t="shared" si="158"/>
        <v>0</v>
      </c>
      <c r="E423" s="38"/>
      <c r="F423" s="38"/>
      <c r="G423" s="38"/>
      <c r="H423" s="25">
        <f t="shared" si="159"/>
        <v>0</v>
      </c>
      <c r="I423" s="38"/>
      <c r="J423" s="38"/>
      <c r="K423" s="38"/>
      <c r="L423" s="38"/>
      <c r="M423" s="38"/>
      <c r="N423" s="38"/>
      <c r="O423" s="38"/>
      <c r="P423" s="25">
        <f t="shared" si="161"/>
        <v>0</v>
      </c>
      <c r="Q423" s="38"/>
      <c r="R423" s="38"/>
      <c r="S423" s="38"/>
      <c r="T423" s="38"/>
      <c r="U423" s="38"/>
      <c r="V423" s="38"/>
      <c r="W423" s="38"/>
      <c r="X423" s="38"/>
      <c r="Y423" s="38"/>
      <c r="Z423" s="39"/>
    </row>
    <row r="424" spans="1:26" s="23" customFormat="1" ht="15.95" customHeight="1">
      <c r="A424" s="45" t="s">
        <v>302</v>
      </c>
      <c r="B424" s="40">
        <f t="shared" ref="B424:G424" si="178">SUM(B425:B427)</f>
        <v>0</v>
      </c>
      <c r="C424" s="25">
        <f t="shared" si="157"/>
        <v>0</v>
      </c>
      <c r="D424" s="25">
        <f t="shared" si="158"/>
        <v>0</v>
      </c>
      <c r="E424" s="40">
        <f t="shared" si="178"/>
        <v>0</v>
      </c>
      <c r="F424" s="40">
        <f t="shared" si="178"/>
        <v>0</v>
      </c>
      <c r="G424" s="40">
        <f t="shared" si="178"/>
        <v>0</v>
      </c>
      <c r="H424" s="25">
        <f t="shared" si="159"/>
        <v>0</v>
      </c>
      <c r="I424" s="40">
        <f t="shared" ref="I424:O424" si="179">SUM(I425:I427)</f>
        <v>0</v>
      </c>
      <c r="J424" s="40">
        <f t="shared" si="179"/>
        <v>0</v>
      </c>
      <c r="K424" s="40">
        <f t="shared" si="179"/>
        <v>0</v>
      </c>
      <c r="L424" s="40">
        <f t="shared" si="179"/>
        <v>0</v>
      </c>
      <c r="M424" s="40">
        <f t="shared" si="179"/>
        <v>0</v>
      </c>
      <c r="N424" s="40">
        <f t="shared" si="179"/>
        <v>0</v>
      </c>
      <c r="O424" s="40">
        <f t="shared" si="179"/>
        <v>0</v>
      </c>
      <c r="P424" s="25">
        <f t="shared" si="161"/>
        <v>0</v>
      </c>
      <c r="Q424" s="40">
        <f t="shared" ref="Q424:Z424" si="180">SUM(Q425:Q427)</f>
        <v>0</v>
      </c>
      <c r="R424" s="40">
        <f t="shared" si="180"/>
        <v>0</v>
      </c>
      <c r="S424" s="40">
        <f t="shared" si="180"/>
        <v>0</v>
      </c>
      <c r="T424" s="40">
        <f t="shared" si="180"/>
        <v>0</v>
      </c>
      <c r="U424" s="40">
        <f t="shared" si="180"/>
        <v>0</v>
      </c>
      <c r="V424" s="40">
        <f t="shared" si="180"/>
        <v>0</v>
      </c>
      <c r="W424" s="40">
        <f t="shared" si="180"/>
        <v>0</v>
      </c>
      <c r="X424" s="40">
        <f t="shared" si="180"/>
        <v>0</v>
      </c>
      <c r="Y424" s="40">
        <f t="shared" si="180"/>
        <v>0</v>
      </c>
      <c r="Z424" s="41">
        <f t="shared" si="180"/>
        <v>0</v>
      </c>
    </row>
    <row r="425" spans="1:26" ht="15.95" customHeight="1">
      <c r="A425" s="44" t="s">
        <v>303</v>
      </c>
      <c r="B425" s="38"/>
      <c r="C425" s="25">
        <f t="shared" si="157"/>
        <v>0</v>
      </c>
      <c r="D425" s="25">
        <f t="shared" si="158"/>
        <v>0</v>
      </c>
      <c r="E425" s="38"/>
      <c r="F425" s="38"/>
      <c r="G425" s="38"/>
      <c r="H425" s="25">
        <f t="shared" si="159"/>
        <v>0</v>
      </c>
      <c r="I425" s="38"/>
      <c r="J425" s="38"/>
      <c r="K425" s="38"/>
      <c r="L425" s="38"/>
      <c r="M425" s="38"/>
      <c r="N425" s="38"/>
      <c r="O425" s="38"/>
      <c r="P425" s="25">
        <f t="shared" si="161"/>
        <v>0</v>
      </c>
      <c r="Q425" s="38"/>
      <c r="R425" s="38"/>
      <c r="S425" s="38"/>
      <c r="T425" s="38"/>
      <c r="U425" s="38"/>
      <c r="V425" s="38"/>
      <c r="W425" s="38"/>
      <c r="X425" s="38"/>
      <c r="Y425" s="38"/>
      <c r="Z425" s="39"/>
    </row>
    <row r="426" spans="1:26" ht="15.95" customHeight="1">
      <c r="A426" s="44" t="s">
        <v>304</v>
      </c>
      <c r="B426" s="38"/>
      <c r="C426" s="25">
        <f t="shared" si="157"/>
        <v>0</v>
      </c>
      <c r="D426" s="25">
        <f t="shared" si="158"/>
        <v>0</v>
      </c>
      <c r="E426" s="38"/>
      <c r="F426" s="38"/>
      <c r="G426" s="38"/>
      <c r="H426" s="25">
        <f t="shared" si="159"/>
        <v>0</v>
      </c>
      <c r="I426" s="38"/>
      <c r="J426" s="38"/>
      <c r="K426" s="38"/>
      <c r="L426" s="38"/>
      <c r="M426" s="38"/>
      <c r="N426" s="38"/>
      <c r="O426" s="38"/>
      <c r="P426" s="25">
        <f t="shared" si="161"/>
        <v>0</v>
      </c>
      <c r="Q426" s="38"/>
      <c r="R426" s="38"/>
      <c r="S426" s="38"/>
      <c r="T426" s="38"/>
      <c r="U426" s="38"/>
      <c r="V426" s="38"/>
      <c r="W426" s="38"/>
      <c r="X426" s="38"/>
      <c r="Y426" s="38"/>
      <c r="Z426" s="39"/>
    </row>
    <row r="427" spans="1:26" ht="15.95" customHeight="1">
      <c r="A427" s="44" t="s">
        <v>305</v>
      </c>
      <c r="B427" s="38"/>
      <c r="C427" s="25">
        <f t="shared" si="157"/>
        <v>0</v>
      </c>
      <c r="D427" s="25">
        <f t="shared" si="158"/>
        <v>0</v>
      </c>
      <c r="E427" s="38"/>
      <c r="F427" s="38"/>
      <c r="G427" s="38"/>
      <c r="H427" s="25">
        <f t="shared" si="159"/>
        <v>0</v>
      </c>
      <c r="I427" s="38"/>
      <c r="J427" s="38"/>
      <c r="K427" s="38"/>
      <c r="L427" s="38"/>
      <c r="M427" s="38"/>
      <c r="N427" s="38"/>
      <c r="O427" s="38"/>
      <c r="P427" s="25">
        <f t="shared" si="161"/>
        <v>0</v>
      </c>
      <c r="Q427" s="38"/>
      <c r="R427" s="38"/>
      <c r="S427" s="38"/>
      <c r="T427" s="38"/>
      <c r="U427" s="38"/>
      <c r="V427" s="38"/>
      <c r="W427" s="38"/>
      <c r="X427" s="38"/>
      <c r="Y427" s="38"/>
      <c r="Z427" s="39"/>
    </row>
    <row r="428" spans="1:26" s="23" customFormat="1" ht="15.95" customHeight="1">
      <c r="A428" s="45" t="s">
        <v>306</v>
      </c>
      <c r="B428" s="40">
        <f t="shared" ref="B428:G428" si="181">SUM(B429:B431)</f>
        <v>0</v>
      </c>
      <c r="C428" s="25">
        <f t="shared" si="157"/>
        <v>0</v>
      </c>
      <c r="D428" s="25">
        <f t="shared" si="158"/>
        <v>0</v>
      </c>
      <c r="E428" s="40">
        <f t="shared" si="181"/>
        <v>0</v>
      </c>
      <c r="F428" s="40">
        <f t="shared" si="181"/>
        <v>0</v>
      </c>
      <c r="G428" s="40">
        <f t="shared" si="181"/>
        <v>0</v>
      </c>
      <c r="H428" s="25">
        <f t="shared" si="159"/>
        <v>0</v>
      </c>
      <c r="I428" s="40">
        <f t="shared" ref="I428:O428" si="182">SUM(I429:I431)</f>
        <v>0</v>
      </c>
      <c r="J428" s="40">
        <f t="shared" si="182"/>
        <v>0</v>
      </c>
      <c r="K428" s="40">
        <f t="shared" si="182"/>
        <v>0</v>
      </c>
      <c r="L428" s="40">
        <f t="shared" si="182"/>
        <v>0</v>
      </c>
      <c r="M428" s="40">
        <f t="shared" si="182"/>
        <v>0</v>
      </c>
      <c r="N428" s="40">
        <f t="shared" si="182"/>
        <v>0</v>
      </c>
      <c r="O428" s="40">
        <f t="shared" si="182"/>
        <v>0</v>
      </c>
      <c r="P428" s="25">
        <f t="shared" si="161"/>
        <v>0</v>
      </c>
      <c r="Q428" s="40">
        <f t="shared" ref="Q428:Z428" si="183">SUM(Q429:Q431)</f>
        <v>0</v>
      </c>
      <c r="R428" s="40">
        <f t="shared" si="183"/>
        <v>0</v>
      </c>
      <c r="S428" s="40">
        <f t="shared" si="183"/>
        <v>0</v>
      </c>
      <c r="T428" s="40">
        <f t="shared" si="183"/>
        <v>0</v>
      </c>
      <c r="U428" s="40">
        <f t="shared" si="183"/>
        <v>0</v>
      </c>
      <c r="V428" s="40">
        <f t="shared" si="183"/>
        <v>0</v>
      </c>
      <c r="W428" s="40">
        <f t="shared" si="183"/>
        <v>0</v>
      </c>
      <c r="X428" s="40">
        <f t="shared" si="183"/>
        <v>0</v>
      </c>
      <c r="Y428" s="40">
        <f t="shared" si="183"/>
        <v>0</v>
      </c>
      <c r="Z428" s="41">
        <f t="shared" si="183"/>
        <v>0</v>
      </c>
    </row>
    <row r="429" spans="1:26" ht="15.95" customHeight="1">
      <c r="A429" s="44" t="s">
        <v>307</v>
      </c>
      <c r="B429" s="38"/>
      <c r="C429" s="25">
        <f t="shared" si="157"/>
        <v>0</v>
      </c>
      <c r="D429" s="25">
        <f t="shared" si="158"/>
        <v>0</v>
      </c>
      <c r="E429" s="38"/>
      <c r="F429" s="38"/>
      <c r="G429" s="38"/>
      <c r="H429" s="25">
        <f t="shared" si="159"/>
        <v>0</v>
      </c>
      <c r="I429" s="38"/>
      <c r="J429" s="38"/>
      <c r="K429" s="38"/>
      <c r="L429" s="38"/>
      <c r="M429" s="38"/>
      <c r="N429" s="38"/>
      <c r="O429" s="38"/>
      <c r="P429" s="25">
        <f t="shared" si="161"/>
        <v>0</v>
      </c>
      <c r="Q429" s="38"/>
      <c r="R429" s="38"/>
      <c r="S429" s="38"/>
      <c r="T429" s="38"/>
      <c r="U429" s="38"/>
      <c r="V429" s="38"/>
      <c r="W429" s="38"/>
      <c r="X429" s="38"/>
      <c r="Y429" s="38"/>
      <c r="Z429" s="39"/>
    </row>
    <row r="430" spans="1:26" ht="15.95" customHeight="1">
      <c r="A430" s="44" t="s">
        <v>308</v>
      </c>
      <c r="B430" s="38"/>
      <c r="C430" s="25">
        <f t="shared" si="157"/>
        <v>0</v>
      </c>
      <c r="D430" s="25">
        <f t="shared" si="158"/>
        <v>0</v>
      </c>
      <c r="E430" s="38"/>
      <c r="F430" s="38"/>
      <c r="G430" s="38"/>
      <c r="H430" s="25">
        <f t="shared" si="159"/>
        <v>0</v>
      </c>
      <c r="I430" s="38"/>
      <c r="J430" s="38"/>
      <c r="K430" s="38"/>
      <c r="L430" s="38"/>
      <c r="M430" s="38"/>
      <c r="N430" s="38"/>
      <c r="O430" s="38"/>
      <c r="P430" s="25">
        <f t="shared" si="161"/>
        <v>0</v>
      </c>
      <c r="Q430" s="38"/>
      <c r="R430" s="38"/>
      <c r="S430" s="38"/>
      <c r="T430" s="38"/>
      <c r="U430" s="38"/>
      <c r="V430" s="38"/>
      <c r="W430" s="38"/>
      <c r="X430" s="38"/>
      <c r="Y430" s="38"/>
      <c r="Z430" s="39"/>
    </row>
    <row r="431" spans="1:26" ht="15.95" customHeight="1">
      <c r="A431" s="44" t="s">
        <v>309</v>
      </c>
      <c r="B431" s="38"/>
      <c r="C431" s="25">
        <f t="shared" si="157"/>
        <v>0</v>
      </c>
      <c r="D431" s="25">
        <f t="shared" si="158"/>
        <v>0</v>
      </c>
      <c r="E431" s="38"/>
      <c r="F431" s="38"/>
      <c r="G431" s="38"/>
      <c r="H431" s="25">
        <f t="shared" si="159"/>
        <v>0</v>
      </c>
      <c r="I431" s="38"/>
      <c r="J431" s="38"/>
      <c r="K431" s="38"/>
      <c r="L431" s="38"/>
      <c r="M431" s="38"/>
      <c r="N431" s="38"/>
      <c r="O431" s="38"/>
      <c r="P431" s="25">
        <f t="shared" si="161"/>
        <v>0</v>
      </c>
      <c r="Q431" s="38"/>
      <c r="R431" s="38"/>
      <c r="S431" s="38"/>
      <c r="T431" s="38"/>
      <c r="U431" s="38"/>
      <c r="V431" s="38"/>
      <c r="W431" s="38"/>
      <c r="X431" s="38"/>
      <c r="Y431" s="38"/>
      <c r="Z431" s="39"/>
    </row>
    <row r="432" spans="1:26" s="23" customFormat="1" ht="15.95" customHeight="1">
      <c r="A432" s="45" t="s">
        <v>310</v>
      </c>
      <c r="B432" s="40">
        <f t="shared" ref="B432:G432" si="184">SUM(B433:B437)</f>
        <v>0</v>
      </c>
      <c r="C432" s="25">
        <f t="shared" si="157"/>
        <v>0</v>
      </c>
      <c r="D432" s="25">
        <f t="shared" si="158"/>
        <v>0</v>
      </c>
      <c r="E432" s="40">
        <f t="shared" si="184"/>
        <v>0</v>
      </c>
      <c r="F432" s="40">
        <f t="shared" si="184"/>
        <v>0</v>
      </c>
      <c r="G432" s="40">
        <f t="shared" si="184"/>
        <v>0</v>
      </c>
      <c r="H432" s="25">
        <f t="shared" si="159"/>
        <v>0</v>
      </c>
      <c r="I432" s="40">
        <f t="shared" ref="I432:O432" si="185">SUM(I433:I437)</f>
        <v>0</v>
      </c>
      <c r="J432" s="40">
        <f t="shared" si="185"/>
        <v>0</v>
      </c>
      <c r="K432" s="40">
        <f t="shared" si="185"/>
        <v>0</v>
      </c>
      <c r="L432" s="40">
        <f t="shared" si="185"/>
        <v>0</v>
      </c>
      <c r="M432" s="40">
        <f t="shared" si="185"/>
        <v>0</v>
      </c>
      <c r="N432" s="40">
        <f t="shared" si="185"/>
        <v>0</v>
      </c>
      <c r="O432" s="40">
        <f t="shared" si="185"/>
        <v>0</v>
      </c>
      <c r="P432" s="25">
        <f t="shared" si="161"/>
        <v>0</v>
      </c>
      <c r="Q432" s="40">
        <f t="shared" ref="Q432:Z432" si="186">SUM(Q433:Q437)</f>
        <v>0</v>
      </c>
      <c r="R432" s="40">
        <f t="shared" si="186"/>
        <v>0</v>
      </c>
      <c r="S432" s="40">
        <f t="shared" si="186"/>
        <v>0</v>
      </c>
      <c r="T432" s="40">
        <f t="shared" si="186"/>
        <v>0</v>
      </c>
      <c r="U432" s="40">
        <f t="shared" si="186"/>
        <v>0</v>
      </c>
      <c r="V432" s="40">
        <f t="shared" si="186"/>
        <v>0</v>
      </c>
      <c r="W432" s="40">
        <f t="shared" si="186"/>
        <v>0</v>
      </c>
      <c r="X432" s="40">
        <f t="shared" si="186"/>
        <v>0</v>
      </c>
      <c r="Y432" s="40">
        <f t="shared" si="186"/>
        <v>0</v>
      </c>
      <c r="Z432" s="41">
        <f t="shared" si="186"/>
        <v>0</v>
      </c>
    </row>
    <row r="433" spans="1:26" ht="15.95" customHeight="1">
      <c r="A433" s="44" t="s">
        <v>311</v>
      </c>
      <c r="B433" s="38"/>
      <c r="C433" s="25">
        <f t="shared" si="157"/>
        <v>0</v>
      </c>
      <c r="D433" s="25">
        <f t="shared" si="158"/>
        <v>0</v>
      </c>
      <c r="E433" s="38"/>
      <c r="F433" s="38"/>
      <c r="G433" s="38"/>
      <c r="H433" s="25">
        <f t="shared" si="159"/>
        <v>0</v>
      </c>
      <c r="I433" s="38"/>
      <c r="J433" s="38"/>
      <c r="K433" s="38"/>
      <c r="L433" s="38"/>
      <c r="M433" s="38"/>
      <c r="N433" s="38"/>
      <c r="O433" s="38"/>
      <c r="P433" s="25">
        <f t="shared" si="161"/>
        <v>0</v>
      </c>
      <c r="Q433" s="38"/>
      <c r="R433" s="38"/>
      <c r="S433" s="38"/>
      <c r="T433" s="38"/>
      <c r="U433" s="38"/>
      <c r="V433" s="38"/>
      <c r="W433" s="38"/>
      <c r="X433" s="38"/>
      <c r="Y433" s="38"/>
      <c r="Z433" s="39"/>
    </row>
    <row r="434" spans="1:26" ht="15.95" customHeight="1">
      <c r="A434" s="44" t="s">
        <v>312</v>
      </c>
      <c r="B434" s="38"/>
      <c r="C434" s="25">
        <f t="shared" si="157"/>
        <v>0</v>
      </c>
      <c r="D434" s="25">
        <f t="shared" si="158"/>
        <v>0</v>
      </c>
      <c r="E434" s="38"/>
      <c r="F434" s="38"/>
      <c r="G434" s="38"/>
      <c r="H434" s="25">
        <f t="shared" si="159"/>
        <v>0</v>
      </c>
      <c r="I434" s="38"/>
      <c r="J434" s="38"/>
      <c r="K434" s="38"/>
      <c r="L434" s="38"/>
      <c r="M434" s="38"/>
      <c r="N434" s="38"/>
      <c r="O434" s="38"/>
      <c r="P434" s="25">
        <f t="shared" si="161"/>
        <v>0</v>
      </c>
      <c r="Q434" s="38"/>
      <c r="R434" s="38"/>
      <c r="S434" s="38"/>
      <c r="T434" s="38"/>
      <c r="U434" s="38"/>
      <c r="V434" s="38"/>
      <c r="W434" s="38"/>
      <c r="X434" s="38"/>
      <c r="Y434" s="38"/>
      <c r="Z434" s="39"/>
    </row>
    <row r="435" spans="1:26" ht="15.95" customHeight="1">
      <c r="A435" s="44" t="s">
        <v>313</v>
      </c>
      <c r="B435" s="38"/>
      <c r="C435" s="25">
        <f t="shared" si="157"/>
        <v>0</v>
      </c>
      <c r="D435" s="25">
        <f t="shared" si="158"/>
        <v>0</v>
      </c>
      <c r="E435" s="38"/>
      <c r="F435" s="38"/>
      <c r="G435" s="38"/>
      <c r="H435" s="25">
        <f t="shared" si="159"/>
        <v>0</v>
      </c>
      <c r="I435" s="38"/>
      <c r="J435" s="38"/>
      <c r="K435" s="38"/>
      <c r="L435" s="38"/>
      <c r="M435" s="38"/>
      <c r="N435" s="38"/>
      <c r="O435" s="38"/>
      <c r="P435" s="25">
        <f t="shared" si="161"/>
        <v>0</v>
      </c>
      <c r="Q435" s="38"/>
      <c r="R435" s="38"/>
      <c r="S435" s="38"/>
      <c r="T435" s="38"/>
      <c r="U435" s="38"/>
      <c r="V435" s="38"/>
      <c r="W435" s="38"/>
      <c r="X435" s="38"/>
      <c r="Y435" s="38"/>
      <c r="Z435" s="39"/>
    </row>
    <row r="436" spans="1:26" ht="15.95" customHeight="1">
      <c r="A436" s="44" t="s">
        <v>314</v>
      </c>
      <c r="B436" s="38"/>
      <c r="C436" s="25">
        <f t="shared" si="157"/>
        <v>0</v>
      </c>
      <c r="D436" s="25">
        <f t="shared" si="158"/>
        <v>0</v>
      </c>
      <c r="E436" s="38"/>
      <c r="F436" s="38"/>
      <c r="G436" s="38"/>
      <c r="H436" s="25">
        <f t="shared" si="159"/>
        <v>0</v>
      </c>
      <c r="I436" s="38"/>
      <c r="J436" s="38"/>
      <c r="K436" s="38"/>
      <c r="L436" s="38"/>
      <c r="M436" s="38"/>
      <c r="N436" s="38"/>
      <c r="O436" s="38"/>
      <c r="P436" s="25">
        <f t="shared" si="161"/>
        <v>0</v>
      </c>
      <c r="Q436" s="38"/>
      <c r="R436" s="38"/>
      <c r="S436" s="38"/>
      <c r="T436" s="38"/>
      <c r="U436" s="38"/>
      <c r="V436" s="38"/>
      <c r="W436" s="38"/>
      <c r="X436" s="38"/>
      <c r="Y436" s="38"/>
      <c r="Z436" s="39"/>
    </row>
    <row r="437" spans="1:26" ht="15.95" customHeight="1">
      <c r="A437" s="44" t="s">
        <v>315</v>
      </c>
      <c r="B437" s="38"/>
      <c r="C437" s="25">
        <f t="shared" si="157"/>
        <v>0</v>
      </c>
      <c r="D437" s="25">
        <f t="shared" si="158"/>
        <v>0</v>
      </c>
      <c r="E437" s="38"/>
      <c r="F437" s="38"/>
      <c r="G437" s="38"/>
      <c r="H437" s="25">
        <f t="shared" si="159"/>
        <v>0</v>
      </c>
      <c r="I437" s="38"/>
      <c r="J437" s="38"/>
      <c r="K437" s="38"/>
      <c r="L437" s="38"/>
      <c r="M437" s="38"/>
      <c r="N437" s="38"/>
      <c r="O437" s="38"/>
      <c r="P437" s="25">
        <f t="shared" si="161"/>
        <v>0</v>
      </c>
      <c r="Q437" s="38"/>
      <c r="R437" s="38"/>
      <c r="S437" s="38"/>
      <c r="T437" s="38"/>
      <c r="U437" s="38"/>
      <c r="V437" s="38"/>
      <c r="W437" s="38"/>
      <c r="X437" s="38"/>
      <c r="Y437" s="38"/>
      <c r="Z437" s="39"/>
    </row>
    <row r="438" spans="1:26" s="23" customFormat="1" ht="15.95" customHeight="1">
      <c r="A438" s="45" t="s">
        <v>316</v>
      </c>
      <c r="B438" s="40">
        <f t="shared" ref="B438:G438" si="187">SUM(B439:B444)</f>
        <v>0</v>
      </c>
      <c r="C438" s="25">
        <f t="shared" si="157"/>
        <v>0</v>
      </c>
      <c r="D438" s="25">
        <f t="shared" si="158"/>
        <v>0</v>
      </c>
      <c r="E438" s="40">
        <f t="shared" si="187"/>
        <v>0</v>
      </c>
      <c r="F438" s="40">
        <f t="shared" si="187"/>
        <v>0</v>
      </c>
      <c r="G438" s="40">
        <f t="shared" si="187"/>
        <v>0</v>
      </c>
      <c r="H438" s="25">
        <f t="shared" si="159"/>
        <v>0</v>
      </c>
      <c r="I438" s="40">
        <f t="shared" ref="I438:O438" si="188">SUM(I439:I444)</f>
        <v>0</v>
      </c>
      <c r="J438" s="40">
        <f t="shared" si="188"/>
        <v>0</v>
      </c>
      <c r="K438" s="40">
        <f t="shared" si="188"/>
        <v>0</v>
      </c>
      <c r="L438" s="40">
        <f t="shared" si="188"/>
        <v>0</v>
      </c>
      <c r="M438" s="40">
        <f t="shared" si="188"/>
        <v>0</v>
      </c>
      <c r="N438" s="40">
        <f t="shared" si="188"/>
        <v>0</v>
      </c>
      <c r="O438" s="40">
        <f t="shared" si="188"/>
        <v>0</v>
      </c>
      <c r="P438" s="25">
        <f t="shared" si="161"/>
        <v>0</v>
      </c>
      <c r="Q438" s="40">
        <f t="shared" ref="Q438:Z438" si="189">SUM(Q439:Q444)</f>
        <v>0</v>
      </c>
      <c r="R438" s="40">
        <f t="shared" si="189"/>
        <v>0</v>
      </c>
      <c r="S438" s="40">
        <f t="shared" si="189"/>
        <v>0</v>
      </c>
      <c r="T438" s="40">
        <f t="shared" si="189"/>
        <v>0</v>
      </c>
      <c r="U438" s="40">
        <f t="shared" si="189"/>
        <v>0</v>
      </c>
      <c r="V438" s="40">
        <f t="shared" si="189"/>
        <v>0</v>
      </c>
      <c r="W438" s="40">
        <f t="shared" si="189"/>
        <v>0</v>
      </c>
      <c r="X438" s="40">
        <f t="shared" si="189"/>
        <v>0</v>
      </c>
      <c r="Y438" s="40">
        <f t="shared" si="189"/>
        <v>0</v>
      </c>
      <c r="Z438" s="41">
        <f t="shared" si="189"/>
        <v>0</v>
      </c>
    </row>
    <row r="439" spans="1:26" ht="15.95" customHeight="1">
      <c r="A439" s="44" t="s">
        <v>317</v>
      </c>
      <c r="B439" s="38"/>
      <c r="C439" s="25">
        <f t="shared" si="157"/>
        <v>0</v>
      </c>
      <c r="D439" s="25">
        <f t="shared" si="158"/>
        <v>0</v>
      </c>
      <c r="E439" s="38"/>
      <c r="F439" s="38"/>
      <c r="G439" s="38"/>
      <c r="H439" s="25">
        <f t="shared" si="159"/>
        <v>0</v>
      </c>
      <c r="I439" s="38"/>
      <c r="J439" s="38"/>
      <c r="K439" s="38"/>
      <c r="L439" s="38"/>
      <c r="M439" s="38"/>
      <c r="N439" s="38"/>
      <c r="O439" s="38"/>
      <c r="P439" s="25">
        <f t="shared" si="161"/>
        <v>0</v>
      </c>
      <c r="Q439" s="38"/>
      <c r="R439" s="38"/>
      <c r="S439" s="38"/>
      <c r="T439" s="38"/>
      <c r="U439" s="38"/>
      <c r="V439" s="38"/>
      <c r="W439" s="38"/>
      <c r="X439" s="38"/>
      <c r="Y439" s="38"/>
      <c r="Z439" s="39"/>
    </row>
    <row r="440" spans="1:26" ht="15.95" customHeight="1">
      <c r="A440" s="44" t="s">
        <v>318</v>
      </c>
      <c r="B440" s="38"/>
      <c r="C440" s="25">
        <f t="shared" si="157"/>
        <v>0</v>
      </c>
      <c r="D440" s="25">
        <f t="shared" si="158"/>
        <v>0</v>
      </c>
      <c r="E440" s="38"/>
      <c r="F440" s="38"/>
      <c r="G440" s="38"/>
      <c r="H440" s="25">
        <f t="shared" si="159"/>
        <v>0</v>
      </c>
      <c r="I440" s="38"/>
      <c r="J440" s="38"/>
      <c r="K440" s="38"/>
      <c r="L440" s="38"/>
      <c r="M440" s="38"/>
      <c r="N440" s="38"/>
      <c r="O440" s="38"/>
      <c r="P440" s="25">
        <f t="shared" si="161"/>
        <v>0</v>
      </c>
      <c r="Q440" s="38"/>
      <c r="R440" s="38"/>
      <c r="S440" s="38"/>
      <c r="T440" s="38"/>
      <c r="U440" s="38"/>
      <c r="V440" s="38"/>
      <c r="W440" s="38"/>
      <c r="X440" s="38"/>
      <c r="Y440" s="38"/>
      <c r="Z440" s="39"/>
    </row>
    <row r="441" spans="1:26" ht="15.95" customHeight="1">
      <c r="A441" s="44" t="s">
        <v>319</v>
      </c>
      <c r="B441" s="38"/>
      <c r="C441" s="25">
        <f t="shared" si="157"/>
        <v>0</v>
      </c>
      <c r="D441" s="25">
        <f t="shared" si="158"/>
        <v>0</v>
      </c>
      <c r="E441" s="38"/>
      <c r="F441" s="38"/>
      <c r="G441" s="38"/>
      <c r="H441" s="25">
        <f t="shared" si="159"/>
        <v>0</v>
      </c>
      <c r="I441" s="38"/>
      <c r="J441" s="38"/>
      <c r="K441" s="38"/>
      <c r="L441" s="38"/>
      <c r="M441" s="38"/>
      <c r="N441" s="38"/>
      <c r="O441" s="38"/>
      <c r="P441" s="25">
        <f t="shared" si="161"/>
        <v>0</v>
      </c>
      <c r="Q441" s="38"/>
      <c r="R441" s="38"/>
      <c r="S441" s="38"/>
      <c r="T441" s="38"/>
      <c r="U441" s="38"/>
      <c r="V441" s="38"/>
      <c r="W441" s="38"/>
      <c r="X441" s="38"/>
      <c r="Y441" s="38"/>
      <c r="Z441" s="39"/>
    </row>
    <row r="442" spans="1:26" ht="15.95" customHeight="1">
      <c r="A442" s="44" t="s">
        <v>320</v>
      </c>
      <c r="B442" s="38"/>
      <c r="C442" s="25">
        <f t="shared" si="157"/>
        <v>0</v>
      </c>
      <c r="D442" s="25">
        <f t="shared" si="158"/>
        <v>0</v>
      </c>
      <c r="E442" s="38"/>
      <c r="F442" s="38"/>
      <c r="G442" s="38"/>
      <c r="H442" s="25">
        <f t="shared" si="159"/>
        <v>0</v>
      </c>
      <c r="I442" s="38"/>
      <c r="J442" s="38"/>
      <c r="K442" s="38"/>
      <c r="L442" s="38"/>
      <c r="M442" s="38"/>
      <c r="N442" s="38"/>
      <c r="O442" s="38"/>
      <c r="P442" s="25">
        <f t="shared" si="161"/>
        <v>0</v>
      </c>
      <c r="Q442" s="38"/>
      <c r="R442" s="38"/>
      <c r="S442" s="38"/>
      <c r="T442" s="38"/>
      <c r="U442" s="38"/>
      <c r="V442" s="38"/>
      <c r="W442" s="38"/>
      <c r="X442" s="38"/>
      <c r="Y442" s="38"/>
      <c r="Z442" s="39"/>
    </row>
    <row r="443" spans="1:26" ht="15.95" customHeight="1">
      <c r="A443" s="44" t="s">
        <v>321</v>
      </c>
      <c r="B443" s="38"/>
      <c r="C443" s="25">
        <f t="shared" si="157"/>
        <v>0</v>
      </c>
      <c r="D443" s="25">
        <f t="shared" si="158"/>
        <v>0</v>
      </c>
      <c r="E443" s="38"/>
      <c r="F443" s="38"/>
      <c r="G443" s="38"/>
      <c r="H443" s="25">
        <f t="shared" si="159"/>
        <v>0</v>
      </c>
      <c r="I443" s="38"/>
      <c r="J443" s="38"/>
      <c r="K443" s="38"/>
      <c r="L443" s="38"/>
      <c r="M443" s="38"/>
      <c r="N443" s="38"/>
      <c r="O443" s="38"/>
      <c r="P443" s="25">
        <f t="shared" si="161"/>
        <v>0</v>
      </c>
      <c r="Q443" s="38"/>
      <c r="R443" s="38"/>
      <c r="S443" s="38"/>
      <c r="T443" s="38"/>
      <c r="U443" s="38"/>
      <c r="V443" s="38"/>
      <c r="W443" s="38"/>
      <c r="X443" s="38"/>
      <c r="Y443" s="38"/>
      <c r="Z443" s="39"/>
    </row>
    <row r="444" spans="1:26" ht="15.95" customHeight="1">
      <c r="A444" s="44" t="s">
        <v>322</v>
      </c>
      <c r="B444" s="38"/>
      <c r="C444" s="25">
        <f t="shared" si="157"/>
        <v>0</v>
      </c>
      <c r="D444" s="25">
        <f t="shared" si="158"/>
        <v>0</v>
      </c>
      <c r="E444" s="38"/>
      <c r="F444" s="38"/>
      <c r="G444" s="38"/>
      <c r="H444" s="25">
        <f t="shared" si="159"/>
        <v>0</v>
      </c>
      <c r="I444" s="38"/>
      <c r="J444" s="38"/>
      <c r="K444" s="38"/>
      <c r="L444" s="38"/>
      <c r="M444" s="38"/>
      <c r="N444" s="38"/>
      <c r="O444" s="38"/>
      <c r="P444" s="25">
        <f t="shared" si="161"/>
        <v>0</v>
      </c>
      <c r="Q444" s="38"/>
      <c r="R444" s="38"/>
      <c r="S444" s="38"/>
      <c r="T444" s="38"/>
      <c r="U444" s="38"/>
      <c r="V444" s="38"/>
      <c r="W444" s="38"/>
      <c r="X444" s="38"/>
      <c r="Y444" s="38"/>
      <c r="Z444" s="39"/>
    </row>
    <row r="445" spans="1:26" ht="15.95" customHeight="1">
      <c r="A445" s="44" t="s">
        <v>323</v>
      </c>
      <c r="B445" s="38"/>
      <c r="C445" s="25">
        <f t="shared" si="157"/>
        <v>0</v>
      </c>
      <c r="D445" s="25">
        <f t="shared" si="158"/>
        <v>0</v>
      </c>
      <c r="E445" s="38"/>
      <c r="F445" s="38"/>
      <c r="G445" s="38"/>
      <c r="H445" s="25">
        <f t="shared" si="159"/>
        <v>0</v>
      </c>
      <c r="I445" s="38"/>
      <c r="J445" s="38"/>
      <c r="K445" s="38"/>
      <c r="L445" s="38"/>
      <c r="M445" s="38"/>
      <c r="N445" s="38"/>
      <c r="O445" s="38"/>
      <c r="P445" s="25">
        <f t="shared" si="161"/>
        <v>0</v>
      </c>
      <c r="Q445" s="38"/>
      <c r="R445" s="38"/>
      <c r="S445" s="38"/>
      <c r="T445" s="38"/>
      <c r="U445" s="38"/>
      <c r="V445" s="38"/>
      <c r="W445" s="38"/>
      <c r="X445" s="38"/>
      <c r="Y445" s="38"/>
      <c r="Z445" s="39"/>
    </row>
    <row r="446" spans="1:26" s="23" customFormat="1" ht="15.95" customHeight="1">
      <c r="A446" s="42" t="s">
        <v>324</v>
      </c>
      <c r="B446" s="40">
        <f t="shared" ref="B446:G446" si="190">SUM(B447,B452,B461,B467,B473,B478,B483,B490,B494,B497)</f>
        <v>0</v>
      </c>
      <c r="C446" s="25">
        <f t="shared" si="157"/>
        <v>0</v>
      </c>
      <c r="D446" s="25">
        <f t="shared" si="158"/>
        <v>0</v>
      </c>
      <c r="E446" s="40">
        <f t="shared" si="190"/>
        <v>0</v>
      </c>
      <c r="F446" s="40">
        <f t="shared" si="190"/>
        <v>0</v>
      </c>
      <c r="G446" s="40">
        <f t="shared" si="190"/>
        <v>0</v>
      </c>
      <c r="H446" s="25">
        <f t="shared" si="159"/>
        <v>0</v>
      </c>
      <c r="I446" s="40">
        <f t="shared" ref="I446:O446" si="191">SUM(I447,I452,I461,I467,I473,I478,I483,I490,I494,I497)</f>
        <v>0</v>
      </c>
      <c r="J446" s="40">
        <f t="shared" si="191"/>
        <v>0</v>
      </c>
      <c r="K446" s="40">
        <f t="shared" si="191"/>
        <v>0</v>
      </c>
      <c r="L446" s="40">
        <f t="shared" si="191"/>
        <v>0</v>
      </c>
      <c r="M446" s="40">
        <f t="shared" si="191"/>
        <v>0</v>
      </c>
      <c r="N446" s="40">
        <f t="shared" si="191"/>
        <v>0</v>
      </c>
      <c r="O446" s="40">
        <f t="shared" si="191"/>
        <v>0</v>
      </c>
      <c r="P446" s="25">
        <f t="shared" si="161"/>
        <v>0</v>
      </c>
      <c r="Q446" s="40">
        <f t="shared" ref="Q446:Z446" si="192">SUM(Q447,Q452,Q461,Q467,Q473,Q478,Q483,Q490,Q494,Q497)</f>
        <v>0</v>
      </c>
      <c r="R446" s="40">
        <f t="shared" si="192"/>
        <v>0</v>
      </c>
      <c r="S446" s="40">
        <f t="shared" si="192"/>
        <v>0</v>
      </c>
      <c r="T446" s="40">
        <f t="shared" si="192"/>
        <v>0</v>
      </c>
      <c r="U446" s="40">
        <f t="shared" si="192"/>
        <v>0</v>
      </c>
      <c r="V446" s="40">
        <f t="shared" si="192"/>
        <v>0</v>
      </c>
      <c r="W446" s="40">
        <f t="shared" si="192"/>
        <v>0</v>
      </c>
      <c r="X446" s="40">
        <f t="shared" si="192"/>
        <v>0</v>
      </c>
      <c r="Y446" s="40">
        <f t="shared" si="192"/>
        <v>0</v>
      </c>
      <c r="Z446" s="41">
        <f t="shared" si="192"/>
        <v>0</v>
      </c>
    </row>
    <row r="447" spans="1:26" s="23" customFormat="1" ht="15.95" customHeight="1">
      <c r="A447" s="45" t="s">
        <v>325</v>
      </c>
      <c r="B447" s="40">
        <f t="shared" ref="B447:G447" si="193">SUM(B448:B451)</f>
        <v>0</v>
      </c>
      <c r="C447" s="25">
        <f t="shared" si="157"/>
        <v>0</v>
      </c>
      <c r="D447" s="25">
        <f t="shared" si="158"/>
        <v>0</v>
      </c>
      <c r="E447" s="40">
        <f t="shared" si="193"/>
        <v>0</v>
      </c>
      <c r="F447" s="40">
        <f t="shared" si="193"/>
        <v>0</v>
      </c>
      <c r="G447" s="40">
        <f t="shared" si="193"/>
        <v>0</v>
      </c>
      <c r="H447" s="25">
        <f t="shared" si="159"/>
        <v>0</v>
      </c>
      <c r="I447" s="40">
        <f t="shared" ref="I447:O447" si="194">SUM(I448:I451)</f>
        <v>0</v>
      </c>
      <c r="J447" s="40">
        <f t="shared" si="194"/>
        <v>0</v>
      </c>
      <c r="K447" s="40">
        <f t="shared" si="194"/>
        <v>0</v>
      </c>
      <c r="L447" s="40">
        <f t="shared" si="194"/>
        <v>0</v>
      </c>
      <c r="M447" s="40">
        <f t="shared" si="194"/>
        <v>0</v>
      </c>
      <c r="N447" s="40">
        <f t="shared" si="194"/>
        <v>0</v>
      </c>
      <c r="O447" s="40">
        <f t="shared" si="194"/>
        <v>0</v>
      </c>
      <c r="P447" s="25">
        <f t="shared" si="161"/>
        <v>0</v>
      </c>
      <c r="Q447" s="40">
        <f t="shared" ref="Q447:Z447" si="195">SUM(Q448:Q451)</f>
        <v>0</v>
      </c>
      <c r="R447" s="40">
        <f t="shared" si="195"/>
        <v>0</v>
      </c>
      <c r="S447" s="40">
        <f t="shared" si="195"/>
        <v>0</v>
      </c>
      <c r="T447" s="40">
        <f t="shared" si="195"/>
        <v>0</v>
      </c>
      <c r="U447" s="40">
        <f t="shared" si="195"/>
        <v>0</v>
      </c>
      <c r="V447" s="40">
        <f t="shared" si="195"/>
        <v>0</v>
      </c>
      <c r="W447" s="40">
        <f t="shared" si="195"/>
        <v>0</v>
      </c>
      <c r="X447" s="40">
        <f t="shared" si="195"/>
        <v>0</v>
      </c>
      <c r="Y447" s="40">
        <f t="shared" si="195"/>
        <v>0</v>
      </c>
      <c r="Z447" s="41">
        <f t="shared" si="195"/>
        <v>0</v>
      </c>
    </row>
    <row r="448" spans="1:26" ht="15.95" customHeight="1">
      <c r="A448" s="44" t="s">
        <v>326</v>
      </c>
      <c r="B448" s="38"/>
      <c r="C448" s="25">
        <f t="shared" si="157"/>
        <v>0</v>
      </c>
      <c r="D448" s="25">
        <f t="shared" si="158"/>
        <v>0</v>
      </c>
      <c r="E448" s="38"/>
      <c r="F448" s="38"/>
      <c r="G448" s="38"/>
      <c r="H448" s="25">
        <f t="shared" si="159"/>
        <v>0</v>
      </c>
      <c r="I448" s="38"/>
      <c r="J448" s="38"/>
      <c r="K448" s="38"/>
      <c r="L448" s="38"/>
      <c r="M448" s="38"/>
      <c r="N448" s="38"/>
      <c r="O448" s="38"/>
      <c r="P448" s="25">
        <f t="shared" si="161"/>
        <v>0</v>
      </c>
      <c r="Q448" s="38"/>
      <c r="R448" s="38"/>
      <c r="S448" s="38"/>
      <c r="T448" s="38"/>
      <c r="U448" s="38"/>
      <c r="V448" s="38"/>
      <c r="W448" s="38"/>
      <c r="X448" s="38"/>
      <c r="Y448" s="38"/>
      <c r="Z448" s="39"/>
    </row>
    <row r="449" spans="1:26" ht="15.95" customHeight="1">
      <c r="A449" s="44" t="s">
        <v>327</v>
      </c>
      <c r="B449" s="38"/>
      <c r="C449" s="25">
        <f t="shared" si="157"/>
        <v>0</v>
      </c>
      <c r="D449" s="25">
        <f t="shared" si="158"/>
        <v>0</v>
      </c>
      <c r="E449" s="38"/>
      <c r="F449" s="38"/>
      <c r="G449" s="38"/>
      <c r="H449" s="25">
        <f t="shared" si="159"/>
        <v>0</v>
      </c>
      <c r="I449" s="38"/>
      <c r="J449" s="38"/>
      <c r="K449" s="38"/>
      <c r="L449" s="38"/>
      <c r="M449" s="38"/>
      <c r="N449" s="38"/>
      <c r="O449" s="38"/>
      <c r="P449" s="25">
        <f t="shared" si="161"/>
        <v>0</v>
      </c>
      <c r="Q449" s="38"/>
      <c r="R449" s="38"/>
      <c r="S449" s="38"/>
      <c r="T449" s="38"/>
      <c r="U449" s="38"/>
      <c r="V449" s="38"/>
      <c r="W449" s="38"/>
      <c r="X449" s="38"/>
      <c r="Y449" s="38"/>
      <c r="Z449" s="39"/>
    </row>
    <row r="450" spans="1:26" ht="15.95" customHeight="1">
      <c r="A450" s="44" t="s">
        <v>328</v>
      </c>
      <c r="B450" s="38"/>
      <c r="C450" s="25">
        <f t="shared" si="157"/>
        <v>0</v>
      </c>
      <c r="D450" s="25">
        <f t="shared" si="158"/>
        <v>0</v>
      </c>
      <c r="E450" s="38"/>
      <c r="F450" s="38"/>
      <c r="G450" s="38"/>
      <c r="H450" s="25">
        <f t="shared" si="159"/>
        <v>0</v>
      </c>
      <c r="I450" s="38"/>
      <c r="J450" s="38"/>
      <c r="K450" s="38"/>
      <c r="L450" s="38"/>
      <c r="M450" s="38"/>
      <c r="N450" s="38"/>
      <c r="O450" s="38"/>
      <c r="P450" s="25">
        <f t="shared" si="161"/>
        <v>0</v>
      </c>
      <c r="Q450" s="38"/>
      <c r="R450" s="38"/>
      <c r="S450" s="38"/>
      <c r="T450" s="38"/>
      <c r="U450" s="38"/>
      <c r="V450" s="38"/>
      <c r="W450" s="38"/>
      <c r="X450" s="38"/>
      <c r="Y450" s="38"/>
      <c r="Z450" s="39"/>
    </row>
    <row r="451" spans="1:26" ht="15.95" customHeight="1">
      <c r="A451" s="44" t="s">
        <v>329</v>
      </c>
      <c r="B451" s="38"/>
      <c r="C451" s="25">
        <f t="shared" si="157"/>
        <v>0</v>
      </c>
      <c r="D451" s="25">
        <f t="shared" si="158"/>
        <v>0</v>
      </c>
      <c r="E451" s="38"/>
      <c r="F451" s="38"/>
      <c r="G451" s="38"/>
      <c r="H451" s="25">
        <f t="shared" si="159"/>
        <v>0</v>
      </c>
      <c r="I451" s="38"/>
      <c r="J451" s="38"/>
      <c r="K451" s="38"/>
      <c r="L451" s="38"/>
      <c r="M451" s="38"/>
      <c r="N451" s="38"/>
      <c r="O451" s="38"/>
      <c r="P451" s="25">
        <f t="shared" si="161"/>
        <v>0</v>
      </c>
      <c r="Q451" s="38"/>
      <c r="R451" s="38"/>
      <c r="S451" s="38"/>
      <c r="T451" s="38"/>
      <c r="U451" s="38"/>
      <c r="V451" s="38"/>
      <c r="W451" s="38"/>
      <c r="X451" s="38"/>
      <c r="Y451" s="38"/>
      <c r="Z451" s="39"/>
    </row>
    <row r="452" spans="1:26" s="23" customFormat="1" ht="15.95" customHeight="1">
      <c r="A452" s="45" t="s">
        <v>330</v>
      </c>
      <c r="B452" s="40">
        <f t="shared" ref="B452:G452" si="196">SUM(B453:B460)</f>
        <v>0</v>
      </c>
      <c r="C452" s="25">
        <f t="shared" si="157"/>
        <v>0</v>
      </c>
      <c r="D452" s="25">
        <f t="shared" si="158"/>
        <v>0</v>
      </c>
      <c r="E452" s="40">
        <f t="shared" si="196"/>
        <v>0</v>
      </c>
      <c r="F452" s="40">
        <f t="shared" si="196"/>
        <v>0</v>
      </c>
      <c r="G452" s="40">
        <f t="shared" si="196"/>
        <v>0</v>
      </c>
      <c r="H452" s="25">
        <f t="shared" si="159"/>
        <v>0</v>
      </c>
      <c r="I452" s="40">
        <f t="shared" ref="I452:O452" si="197">SUM(I453:I460)</f>
        <v>0</v>
      </c>
      <c r="J452" s="40">
        <f t="shared" si="197"/>
        <v>0</v>
      </c>
      <c r="K452" s="40">
        <f t="shared" si="197"/>
        <v>0</v>
      </c>
      <c r="L452" s="40">
        <f t="shared" si="197"/>
        <v>0</v>
      </c>
      <c r="M452" s="40">
        <f t="shared" si="197"/>
        <v>0</v>
      </c>
      <c r="N452" s="40">
        <f t="shared" si="197"/>
        <v>0</v>
      </c>
      <c r="O452" s="40">
        <f t="shared" si="197"/>
        <v>0</v>
      </c>
      <c r="P452" s="25">
        <f t="shared" si="161"/>
        <v>0</v>
      </c>
      <c r="Q452" s="40">
        <f t="shared" ref="Q452:Z452" si="198">SUM(Q453:Q460)</f>
        <v>0</v>
      </c>
      <c r="R452" s="40">
        <f t="shared" si="198"/>
        <v>0</v>
      </c>
      <c r="S452" s="40">
        <f t="shared" si="198"/>
        <v>0</v>
      </c>
      <c r="T452" s="40">
        <f t="shared" si="198"/>
        <v>0</v>
      </c>
      <c r="U452" s="40">
        <f t="shared" si="198"/>
        <v>0</v>
      </c>
      <c r="V452" s="40">
        <f t="shared" si="198"/>
        <v>0</v>
      </c>
      <c r="W452" s="40">
        <f t="shared" si="198"/>
        <v>0</v>
      </c>
      <c r="X452" s="40">
        <f t="shared" si="198"/>
        <v>0</v>
      </c>
      <c r="Y452" s="40">
        <f t="shared" si="198"/>
        <v>0</v>
      </c>
      <c r="Z452" s="41">
        <f t="shared" si="198"/>
        <v>0</v>
      </c>
    </row>
    <row r="453" spans="1:26" ht="15.95" customHeight="1">
      <c r="A453" s="44" t="s">
        <v>331</v>
      </c>
      <c r="B453" s="38"/>
      <c r="C453" s="25">
        <f t="shared" si="157"/>
        <v>0</v>
      </c>
      <c r="D453" s="25">
        <f t="shared" si="158"/>
        <v>0</v>
      </c>
      <c r="E453" s="38"/>
      <c r="F453" s="38"/>
      <c r="G453" s="38"/>
      <c r="H453" s="25">
        <f t="shared" si="159"/>
        <v>0</v>
      </c>
      <c r="I453" s="38"/>
      <c r="J453" s="38"/>
      <c r="K453" s="38"/>
      <c r="L453" s="38"/>
      <c r="M453" s="38"/>
      <c r="N453" s="38"/>
      <c r="O453" s="38"/>
      <c r="P453" s="25">
        <f t="shared" si="161"/>
        <v>0</v>
      </c>
      <c r="Q453" s="38"/>
      <c r="R453" s="38"/>
      <c r="S453" s="38"/>
      <c r="T453" s="38"/>
      <c r="U453" s="38"/>
      <c r="V453" s="38"/>
      <c r="W453" s="38"/>
      <c r="X453" s="38"/>
      <c r="Y453" s="38"/>
      <c r="Z453" s="39"/>
    </row>
    <row r="454" spans="1:26" ht="15.95" customHeight="1">
      <c r="A454" s="44" t="s">
        <v>332</v>
      </c>
      <c r="B454" s="38"/>
      <c r="C454" s="25">
        <f t="shared" si="157"/>
        <v>0</v>
      </c>
      <c r="D454" s="25">
        <f t="shared" si="158"/>
        <v>0</v>
      </c>
      <c r="E454" s="38"/>
      <c r="F454" s="38"/>
      <c r="G454" s="38"/>
      <c r="H454" s="25">
        <f t="shared" si="159"/>
        <v>0</v>
      </c>
      <c r="I454" s="38"/>
      <c r="J454" s="38"/>
      <c r="K454" s="38"/>
      <c r="L454" s="38"/>
      <c r="M454" s="38"/>
      <c r="N454" s="38"/>
      <c r="O454" s="38"/>
      <c r="P454" s="25">
        <f t="shared" si="161"/>
        <v>0</v>
      </c>
      <c r="Q454" s="38"/>
      <c r="R454" s="38"/>
      <c r="S454" s="38"/>
      <c r="T454" s="38"/>
      <c r="U454" s="38"/>
      <c r="V454" s="38"/>
      <c r="W454" s="38"/>
      <c r="X454" s="38"/>
      <c r="Y454" s="38"/>
      <c r="Z454" s="39"/>
    </row>
    <row r="455" spans="1:26" ht="15.95" customHeight="1">
      <c r="A455" s="44" t="s">
        <v>333</v>
      </c>
      <c r="B455" s="38"/>
      <c r="C455" s="25">
        <f t="shared" si="157"/>
        <v>0</v>
      </c>
      <c r="D455" s="25">
        <f t="shared" si="158"/>
        <v>0</v>
      </c>
      <c r="E455" s="38"/>
      <c r="F455" s="38"/>
      <c r="G455" s="38"/>
      <c r="H455" s="25">
        <f t="shared" si="159"/>
        <v>0</v>
      </c>
      <c r="I455" s="38"/>
      <c r="J455" s="38"/>
      <c r="K455" s="38"/>
      <c r="L455" s="38"/>
      <c r="M455" s="38"/>
      <c r="N455" s="38"/>
      <c r="O455" s="38"/>
      <c r="P455" s="25">
        <f t="shared" si="161"/>
        <v>0</v>
      </c>
      <c r="Q455" s="38"/>
      <c r="R455" s="38"/>
      <c r="S455" s="38"/>
      <c r="T455" s="38"/>
      <c r="U455" s="38"/>
      <c r="V455" s="38"/>
      <c r="W455" s="38"/>
      <c r="X455" s="38"/>
      <c r="Y455" s="38"/>
      <c r="Z455" s="39"/>
    </row>
    <row r="456" spans="1:26" ht="15.95" customHeight="1">
      <c r="A456" s="44" t="s">
        <v>334</v>
      </c>
      <c r="B456" s="38"/>
      <c r="C456" s="25">
        <f t="shared" si="157"/>
        <v>0</v>
      </c>
      <c r="D456" s="25">
        <f t="shared" si="158"/>
        <v>0</v>
      </c>
      <c r="E456" s="38"/>
      <c r="F456" s="38"/>
      <c r="G456" s="38"/>
      <c r="H456" s="25">
        <f t="shared" si="159"/>
        <v>0</v>
      </c>
      <c r="I456" s="38"/>
      <c r="J456" s="38"/>
      <c r="K456" s="38"/>
      <c r="L456" s="38"/>
      <c r="M456" s="38"/>
      <c r="N456" s="38"/>
      <c r="O456" s="38"/>
      <c r="P456" s="25">
        <f t="shared" si="161"/>
        <v>0</v>
      </c>
      <c r="Q456" s="38"/>
      <c r="R456" s="38"/>
      <c r="S456" s="38"/>
      <c r="T456" s="38"/>
      <c r="U456" s="38"/>
      <c r="V456" s="38"/>
      <c r="W456" s="38"/>
      <c r="X456" s="38"/>
      <c r="Y456" s="38"/>
      <c r="Z456" s="39"/>
    </row>
    <row r="457" spans="1:26" ht="15.95" customHeight="1">
      <c r="A457" s="44" t="s">
        <v>335</v>
      </c>
      <c r="B457" s="38"/>
      <c r="C457" s="25">
        <f t="shared" si="157"/>
        <v>0</v>
      </c>
      <c r="D457" s="25">
        <f t="shared" si="158"/>
        <v>0</v>
      </c>
      <c r="E457" s="38"/>
      <c r="F457" s="38"/>
      <c r="G457" s="38"/>
      <c r="H457" s="25">
        <f t="shared" si="159"/>
        <v>0</v>
      </c>
      <c r="I457" s="38"/>
      <c r="J457" s="38"/>
      <c r="K457" s="38"/>
      <c r="L457" s="38"/>
      <c r="M457" s="38"/>
      <c r="N457" s="38"/>
      <c r="O457" s="38"/>
      <c r="P457" s="25">
        <f t="shared" si="161"/>
        <v>0</v>
      </c>
      <c r="Q457" s="38"/>
      <c r="R457" s="38"/>
      <c r="S457" s="38"/>
      <c r="T457" s="38"/>
      <c r="U457" s="38"/>
      <c r="V457" s="38"/>
      <c r="W457" s="38"/>
      <c r="X457" s="38"/>
      <c r="Y457" s="38"/>
      <c r="Z457" s="39"/>
    </row>
    <row r="458" spans="1:26" ht="15.95" customHeight="1">
      <c r="A458" s="44" t="s">
        <v>336</v>
      </c>
      <c r="B458" s="38"/>
      <c r="C458" s="25">
        <f t="shared" si="157"/>
        <v>0</v>
      </c>
      <c r="D458" s="25">
        <f t="shared" si="158"/>
        <v>0</v>
      </c>
      <c r="E458" s="38"/>
      <c r="F458" s="38"/>
      <c r="G458" s="38"/>
      <c r="H458" s="25">
        <f t="shared" si="159"/>
        <v>0</v>
      </c>
      <c r="I458" s="38"/>
      <c r="J458" s="38"/>
      <c r="K458" s="38"/>
      <c r="L458" s="38"/>
      <c r="M458" s="38"/>
      <c r="N458" s="38"/>
      <c r="O458" s="38"/>
      <c r="P458" s="25">
        <f t="shared" si="161"/>
        <v>0</v>
      </c>
      <c r="Q458" s="38"/>
      <c r="R458" s="38"/>
      <c r="S458" s="38"/>
      <c r="T458" s="38"/>
      <c r="U458" s="38"/>
      <c r="V458" s="38"/>
      <c r="W458" s="38"/>
      <c r="X458" s="38"/>
      <c r="Y458" s="38"/>
      <c r="Z458" s="39"/>
    </row>
    <row r="459" spans="1:26" ht="15.95" customHeight="1">
      <c r="A459" s="44" t="s">
        <v>337</v>
      </c>
      <c r="B459" s="38"/>
      <c r="C459" s="25">
        <f t="shared" si="157"/>
        <v>0</v>
      </c>
      <c r="D459" s="25">
        <f t="shared" si="158"/>
        <v>0</v>
      </c>
      <c r="E459" s="38"/>
      <c r="F459" s="38"/>
      <c r="G459" s="38"/>
      <c r="H459" s="25">
        <f t="shared" si="159"/>
        <v>0</v>
      </c>
      <c r="I459" s="38"/>
      <c r="J459" s="38"/>
      <c r="K459" s="38"/>
      <c r="L459" s="38"/>
      <c r="M459" s="38"/>
      <c r="N459" s="38"/>
      <c r="O459" s="38"/>
      <c r="P459" s="25">
        <f t="shared" si="161"/>
        <v>0</v>
      </c>
      <c r="Q459" s="38"/>
      <c r="R459" s="38"/>
      <c r="S459" s="38"/>
      <c r="T459" s="38"/>
      <c r="U459" s="38"/>
      <c r="V459" s="38"/>
      <c r="W459" s="38"/>
      <c r="X459" s="38"/>
      <c r="Y459" s="38"/>
      <c r="Z459" s="39"/>
    </row>
    <row r="460" spans="1:26" ht="15.95" customHeight="1">
      <c r="A460" s="44" t="s">
        <v>338</v>
      </c>
      <c r="B460" s="38"/>
      <c r="C460" s="25">
        <f t="shared" si="157"/>
        <v>0</v>
      </c>
      <c r="D460" s="25">
        <f t="shared" si="158"/>
        <v>0</v>
      </c>
      <c r="E460" s="38"/>
      <c r="F460" s="38"/>
      <c r="G460" s="38"/>
      <c r="H460" s="25">
        <f t="shared" si="159"/>
        <v>0</v>
      </c>
      <c r="I460" s="38"/>
      <c r="J460" s="38"/>
      <c r="K460" s="38"/>
      <c r="L460" s="38"/>
      <c r="M460" s="38"/>
      <c r="N460" s="38"/>
      <c r="O460" s="38"/>
      <c r="P460" s="25">
        <f t="shared" si="161"/>
        <v>0</v>
      </c>
      <c r="Q460" s="38"/>
      <c r="R460" s="38"/>
      <c r="S460" s="38"/>
      <c r="T460" s="38"/>
      <c r="U460" s="38"/>
      <c r="V460" s="38"/>
      <c r="W460" s="38"/>
      <c r="X460" s="38"/>
      <c r="Y460" s="38"/>
      <c r="Z460" s="39"/>
    </row>
    <row r="461" spans="1:26" s="23" customFormat="1" ht="15.95" customHeight="1">
      <c r="A461" s="45" t="s">
        <v>339</v>
      </c>
      <c r="B461" s="40">
        <f t="shared" ref="B461:G461" si="199">SUM(B462:B466)</f>
        <v>0</v>
      </c>
      <c r="C461" s="25">
        <f t="shared" si="157"/>
        <v>0</v>
      </c>
      <c r="D461" s="25">
        <f t="shared" si="158"/>
        <v>0</v>
      </c>
      <c r="E461" s="40">
        <f t="shared" si="199"/>
        <v>0</v>
      </c>
      <c r="F461" s="40">
        <f t="shared" si="199"/>
        <v>0</v>
      </c>
      <c r="G461" s="40">
        <f t="shared" si="199"/>
        <v>0</v>
      </c>
      <c r="H461" s="25">
        <f t="shared" si="159"/>
        <v>0</v>
      </c>
      <c r="I461" s="40">
        <f t="shared" ref="I461:O461" si="200">SUM(I462:I466)</f>
        <v>0</v>
      </c>
      <c r="J461" s="40">
        <f t="shared" si="200"/>
        <v>0</v>
      </c>
      <c r="K461" s="40">
        <f t="shared" si="200"/>
        <v>0</v>
      </c>
      <c r="L461" s="40">
        <f t="shared" si="200"/>
        <v>0</v>
      </c>
      <c r="M461" s="40">
        <f t="shared" si="200"/>
        <v>0</v>
      </c>
      <c r="N461" s="40">
        <f t="shared" si="200"/>
        <v>0</v>
      </c>
      <c r="O461" s="40">
        <f t="shared" si="200"/>
        <v>0</v>
      </c>
      <c r="P461" s="25">
        <f t="shared" si="161"/>
        <v>0</v>
      </c>
      <c r="Q461" s="40">
        <f t="shared" ref="Q461:Z461" si="201">SUM(Q462:Q466)</f>
        <v>0</v>
      </c>
      <c r="R461" s="40">
        <f t="shared" si="201"/>
        <v>0</v>
      </c>
      <c r="S461" s="40">
        <f t="shared" si="201"/>
        <v>0</v>
      </c>
      <c r="T461" s="40">
        <f t="shared" si="201"/>
        <v>0</v>
      </c>
      <c r="U461" s="40">
        <f t="shared" si="201"/>
        <v>0</v>
      </c>
      <c r="V461" s="40">
        <f t="shared" si="201"/>
        <v>0</v>
      </c>
      <c r="W461" s="40">
        <f t="shared" si="201"/>
        <v>0</v>
      </c>
      <c r="X461" s="40">
        <f t="shared" si="201"/>
        <v>0</v>
      </c>
      <c r="Y461" s="40">
        <f t="shared" si="201"/>
        <v>0</v>
      </c>
      <c r="Z461" s="41">
        <f t="shared" si="201"/>
        <v>0</v>
      </c>
    </row>
    <row r="462" spans="1:26" ht="15.95" customHeight="1">
      <c r="A462" s="44" t="s">
        <v>331</v>
      </c>
      <c r="B462" s="38"/>
      <c r="C462" s="25">
        <f t="shared" si="157"/>
        <v>0</v>
      </c>
      <c r="D462" s="25">
        <f t="shared" si="158"/>
        <v>0</v>
      </c>
      <c r="E462" s="38"/>
      <c r="F462" s="38"/>
      <c r="G462" s="38"/>
      <c r="H462" s="25">
        <f t="shared" si="159"/>
        <v>0</v>
      </c>
      <c r="I462" s="38"/>
      <c r="J462" s="38"/>
      <c r="K462" s="38"/>
      <c r="L462" s="38"/>
      <c r="M462" s="38"/>
      <c r="N462" s="38"/>
      <c r="O462" s="38"/>
      <c r="P462" s="25">
        <f t="shared" si="161"/>
        <v>0</v>
      </c>
      <c r="Q462" s="38"/>
      <c r="R462" s="38"/>
      <c r="S462" s="38"/>
      <c r="T462" s="38"/>
      <c r="U462" s="38"/>
      <c r="V462" s="38"/>
      <c r="W462" s="38"/>
      <c r="X462" s="38"/>
      <c r="Y462" s="38"/>
      <c r="Z462" s="39"/>
    </row>
    <row r="463" spans="1:26" ht="15.95" customHeight="1">
      <c r="A463" s="44" t="s">
        <v>340</v>
      </c>
      <c r="B463" s="38"/>
      <c r="C463" s="25">
        <f t="shared" si="157"/>
        <v>0</v>
      </c>
      <c r="D463" s="25">
        <f t="shared" si="158"/>
        <v>0</v>
      </c>
      <c r="E463" s="38"/>
      <c r="F463" s="38"/>
      <c r="G463" s="38"/>
      <c r="H463" s="25">
        <f t="shared" si="159"/>
        <v>0</v>
      </c>
      <c r="I463" s="38"/>
      <c r="J463" s="38"/>
      <c r="K463" s="38"/>
      <c r="L463" s="38"/>
      <c r="M463" s="38"/>
      <c r="N463" s="38"/>
      <c r="O463" s="38"/>
      <c r="P463" s="25">
        <f t="shared" si="161"/>
        <v>0</v>
      </c>
      <c r="Q463" s="38"/>
      <c r="R463" s="38"/>
      <c r="S463" s="38"/>
      <c r="T463" s="38"/>
      <c r="U463" s="38"/>
      <c r="V463" s="38"/>
      <c r="W463" s="38"/>
      <c r="X463" s="38"/>
      <c r="Y463" s="38"/>
      <c r="Z463" s="39"/>
    </row>
    <row r="464" spans="1:26" ht="15.95" customHeight="1">
      <c r="A464" s="44" t="s">
        <v>341</v>
      </c>
      <c r="B464" s="38"/>
      <c r="C464" s="25">
        <f t="shared" si="157"/>
        <v>0</v>
      </c>
      <c r="D464" s="25">
        <f t="shared" si="158"/>
        <v>0</v>
      </c>
      <c r="E464" s="38"/>
      <c r="F464" s="38"/>
      <c r="G464" s="38"/>
      <c r="H464" s="25">
        <f t="shared" si="159"/>
        <v>0</v>
      </c>
      <c r="I464" s="38"/>
      <c r="J464" s="38"/>
      <c r="K464" s="38"/>
      <c r="L464" s="38"/>
      <c r="M464" s="38"/>
      <c r="N464" s="38"/>
      <c r="O464" s="38"/>
      <c r="P464" s="25">
        <f t="shared" si="161"/>
        <v>0</v>
      </c>
      <c r="Q464" s="38"/>
      <c r="R464" s="38"/>
      <c r="S464" s="38"/>
      <c r="T464" s="38"/>
      <c r="U464" s="38"/>
      <c r="V464" s="38"/>
      <c r="W464" s="38"/>
      <c r="X464" s="38"/>
      <c r="Y464" s="38"/>
      <c r="Z464" s="39"/>
    </row>
    <row r="465" spans="1:26" ht="15.95" customHeight="1">
      <c r="A465" s="44" t="s">
        <v>342</v>
      </c>
      <c r="B465" s="38"/>
      <c r="C465" s="25">
        <f t="shared" si="157"/>
        <v>0</v>
      </c>
      <c r="D465" s="25">
        <f t="shared" si="158"/>
        <v>0</v>
      </c>
      <c r="E465" s="38"/>
      <c r="F465" s="38"/>
      <c r="G465" s="38"/>
      <c r="H465" s="25">
        <f t="shared" si="159"/>
        <v>0</v>
      </c>
      <c r="I465" s="38"/>
      <c r="J465" s="38"/>
      <c r="K465" s="38"/>
      <c r="L465" s="38"/>
      <c r="M465" s="38"/>
      <c r="N465" s="38"/>
      <c r="O465" s="38"/>
      <c r="P465" s="25">
        <f t="shared" si="161"/>
        <v>0</v>
      </c>
      <c r="Q465" s="38"/>
      <c r="R465" s="38"/>
      <c r="S465" s="38"/>
      <c r="T465" s="38"/>
      <c r="U465" s="38"/>
      <c r="V465" s="38"/>
      <c r="W465" s="38"/>
      <c r="X465" s="38"/>
      <c r="Y465" s="38"/>
      <c r="Z465" s="39"/>
    </row>
    <row r="466" spans="1:26" ht="15.95" customHeight="1">
      <c r="A466" s="44" t="s">
        <v>343</v>
      </c>
      <c r="B466" s="38"/>
      <c r="C466" s="25">
        <f t="shared" si="157"/>
        <v>0</v>
      </c>
      <c r="D466" s="25">
        <f t="shared" si="158"/>
        <v>0</v>
      </c>
      <c r="E466" s="38"/>
      <c r="F466" s="38"/>
      <c r="G466" s="38"/>
      <c r="H466" s="25">
        <f t="shared" si="159"/>
        <v>0</v>
      </c>
      <c r="I466" s="38"/>
      <c r="J466" s="38"/>
      <c r="K466" s="38"/>
      <c r="L466" s="38"/>
      <c r="M466" s="38"/>
      <c r="N466" s="38"/>
      <c r="O466" s="38"/>
      <c r="P466" s="25">
        <f t="shared" si="161"/>
        <v>0</v>
      </c>
      <c r="Q466" s="38"/>
      <c r="R466" s="38"/>
      <c r="S466" s="38"/>
      <c r="T466" s="38"/>
      <c r="U466" s="38"/>
      <c r="V466" s="38"/>
      <c r="W466" s="38"/>
      <c r="X466" s="38"/>
      <c r="Y466" s="38"/>
      <c r="Z466" s="39"/>
    </row>
    <row r="467" spans="1:26" s="23" customFormat="1" ht="15.95" customHeight="1">
      <c r="A467" s="45" t="s">
        <v>344</v>
      </c>
      <c r="B467" s="40">
        <f t="shared" ref="B467:G467" si="202">SUM(B468:B472)</f>
        <v>0</v>
      </c>
      <c r="C467" s="25">
        <f t="shared" si="157"/>
        <v>0</v>
      </c>
      <c r="D467" s="25">
        <f t="shared" si="158"/>
        <v>0</v>
      </c>
      <c r="E467" s="40">
        <f t="shared" si="202"/>
        <v>0</v>
      </c>
      <c r="F467" s="40">
        <f t="shared" si="202"/>
        <v>0</v>
      </c>
      <c r="G467" s="40">
        <f t="shared" si="202"/>
        <v>0</v>
      </c>
      <c r="H467" s="25">
        <f t="shared" si="159"/>
        <v>0</v>
      </c>
      <c r="I467" s="40">
        <f t="shared" ref="I467:O467" si="203">SUM(I468:I472)</f>
        <v>0</v>
      </c>
      <c r="J467" s="40">
        <f t="shared" si="203"/>
        <v>0</v>
      </c>
      <c r="K467" s="40">
        <f t="shared" si="203"/>
        <v>0</v>
      </c>
      <c r="L467" s="40">
        <f t="shared" si="203"/>
        <v>0</v>
      </c>
      <c r="M467" s="40">
        <f t="shared" si="203"/>
        <v>0</v>
      </c>
      <c r="N467" s="40">
        <f t="shared" si="203"/>
        <v>0</v>
      </c>
      <c r="O467" s="40">
        <f t="shared" si="203"/>
        <v>0</v>
      </c>
      <c r="P467" s="25">
        <f t="shared" si="161"/>
        <v>0</v>
      </c>
      <c r="Q467" s="40">
        <f t="shared" ref="Q467:Z467" si="204">SUM(Q468:Q472)</f>
        <v>0</v>
      </c>
      <c r="R467" s="40">
        <f t="shared" si="204"/>
        <v>0</v>
      </c>
      <c r="S467" s="40">
        <f t="shared" si="204"/>
        <v>0</v>
      </c>
      <c r="T467" s="40">
        <f t="shared" si="204"/>
        <v>0</v>
      </c>
      <c r="U467" s="40">
        <f t="shared" si="204"/>
        <v>0</v>
      </c>
      <c r="V467" s="40">
        <f t="shared" si="204"/>
        <v>0</v>
      </c>
      <c r="W467" s="40">
        <f t="shared" si="204"/>
        <v>0</v>
      </c>
      <c r="X467" s="40">
        <f t="shared" si="204"/>
        <v>0</v>
      </c>
      <c r="Y467" s="40">
        <f t="shared" si="204"/>
        <v>0</v>
      </c>
      <c r="Z467" s="41">
        <f t="shared" si="204"/>
        <v>0</v>
      </c>
    </row>
    <row r="468" spans="1:26" ht="15.95" customHeight="1">
      <c r="A468" s="44" t="s">
        <v>331</v>
      </c>
      <c r="B468" s="38"/>
      <c r="C468" s="25">
        <f t="shared" si="157"/>
        <v>0</v>
      </c>
      <c r="D468" s="25">
        <f t="shared" si="158"/>
        <v>0</v>
      </c>
      <c r="E468" s="38"/>
      <c r="F468" s="38"/>
      <c r="G468" s="38"/>
      <c r="H468" s="25">
        <f t="shared" si="159"/>
        <v>0</v>
      </c>
      <c r="I468" s="38"/>
      <c r="J468" s="38"/>
      <c r="K468" s="38"/>
      <c r="L468" s="38"/>
      <c r="M468" s="38"/>
      <c r="N468" s="38"/>
      <c r="O468" s="38"/>
      <c r="P468" s="25">
        <f t="shared" si="161"/>
        <v>0</v>
      </c>
      <c r="Q468" s="38"/>
      <c r="R468" s="38"/>
      <c r="S468" s="38"/>
      <c r="T468" s="38"/>
      <c r="U468" s="38"/>
      <c r="V468" s="38"/>
      <c r="W468" s="38"/>
      <c r="X468" s="38"/>
      <c r="Y468" s="38"/>
      <c r="Z468" s="39"/>
    </row>
    <row r="469" spans="1:26" ht="15.95" customHeight="1">
      <c r="A469" s="44" t="s">
        <v>345</v>
      </c>
      <c r="B469" s="38"/>
      <c r="C469" s="25">
        <f t="shared" ref="C469:C533" si="205">D469+H469+P469+Y469+Z469</f>
        <v>0</v>
      </c>
      <c r="D469" s="25">
        <f t="shared" ref="D469:D533" si="206">SUM(E469:G469)</f>
        <v>0</v>
      </c>
      <c r="E469" s="38"/>
      <c r="F469" s="38"/>
      <c r="G469" s="38"/>
      <c r="H469" s="25">
        <f t="shared" ref="H469:H533" si="207">SUM(I469:O469)</f>
        <v>0</v>
      </c>
      <c r="I469" s="38"/>
      <c r="J469" s="38"/>
      <c r="K469" s="38"/>
      <c r="L469" s="38"/>
      <c r="M469" s="38"/>
      <c r="N469" s="38"/>
      <c r="O469" s="38"/>
      <c r="P469" s="25">
        <f t="shared" ref="P469:P533" si="208">SUM(Q469:X469)</f>
        <v>0</v>
      </c>
      <c r="Q469" s="38"/>
      <c r="R469" s="38"/>
      <c r="S469" s="38"/>
      <c r="T469" s="38"/>
      <c r="U469" s="38"/>
      <c r="V469" s="38"/>
      <c r="W469" s="38"/>
      <c r="X469" s="38"/>
      <c r="Y469" s="38"/>
      <c r="Z469" s="39"/>
    </row>
    <row r="470" spans="1:26" ht="15.95" customHeight="1">
      <c r="A470" s="44" t="s">
        <v>346</v>
      </c>
      <c r="B470" s="38"/>
      <c r="C470" s="25">
        <f t="shared" si="205"/>
        <v>0</v>
      </c>
      <c r="D470" s="25">
        <f t="shared" si="206"/>
        <v>0</v>
      </c>
      <c r="E470" s="38"/>
      <c r="F470" s="38"/>
      <c r="G470" s="38"/>
      <c r="H470" s="25">
        <f t="shared" si="207"/>
        <v>0</v>
      </c>
      <c r="I470" s="38"/>
      <c r="J470" s="38"/>
      <c r="K470" s="38"/>
      <c r="L470" s="38"/>
      <c r="M470" s="38"/>
      <c r="N470" s="38"/>
      <c r="O470" s="38"/>
      <c r="P470" s="25">
        <f t="shared" si="208"/>
        <v>0</v>
      </c>
      <c r="Q470" s="38"/>
      <c r="R470" s="38"/>
      <c r="S470" s="38"/>
      <c r="T470" s="38"/>
      <c r="U470" s="38"/>
      <c r="V470" s="38"/>
      <c r="W470" s="38"/>
      <c r="X470" s="38"/>
      <c r="Y470" s="38"/>
      <c r="Z470" s="39"/>
    </row>
    <row r="471" spans="1:26" ht="15.95" customHeight="1">
      <c r="A471" s="44" t="s">
        <v>347</v>
      </c>
      <c r="B471" s="38"/>
      <c r="C471" s="25">
        <f t="shared" si="205"/>
        <v>0</v>
      </c>
      <c r="D471" s="25">
        <f t="shared" si="206"/>
        <v>0</v>
      </c>
      <c r="E471" s="38"/>
      <c r="F471" s="38"/>
      <c r="G471" s="38"/>
      <c r="H471" s="25">
        <f t="shared" si="207"/>
        <v>0</v>
      </c>
      <c r="I471" s="38"/>
      <c r="J471" s="38"/>
      <c r="K471" s="38"/>
      <c r="L471" s="38"/>
      <c r="M471" s="38"/>
      <c r="N471" s="38"/>
      <c r="O471" s="38"/>
      <c r="P471" s="25">
        <f t="shared" si="208"/>
        <v>0</v>
      </c>
      <c r="Q471" s="38"/>
      <c r="R471" s="38"/>
      <c r="S471" s="38"/>
      <c r="T471" s="38"/>
      <c r="U471" s="38"/>
      <c r="V471" s="38"/>
      <c r="W471" s="38"/>
      <c r="X471" s="38"/>
      <c r="Y471" s="38"/>
      <c r="Z471" s="39"/>
    </row>
    <row r="472" spans="1:26" ht="15.95" customHeight="1">
      <c r="A472" s="44" t="s">
        <v>348</v>
      </c>
      <c r="B472" s="38"/>
      <c r="C472" s="25">
        <f t="shared" si="205"/>
        <v>0</v>
      </c>
      <c r="D472" s="25">
        <f t="shared" si="206"/>
        <v>0</v>
      </c>
      <c r="E472" s="38"/>
      <c r="F472" s="38"/>
      <c r="G472" s="38"/>
      <c r="H472" s="25">
        <f t="shared" si="207"/>
        <v>0</v>
      </c>
      <c r="I472" s="38"/>
      <c r="J472" s="38"/>
      <c r="K472" s="38"/>
      <c r="L472" s="38"/>
      <c r="M472" s="38"/>
      <c r="N472" s="38"/>
      <c r="O472" s="38"/>
      <c r="P472" s="25">
        <f t="shared" si="208"/>
        <v>0</v>
      </c>
      <c r="Q472" s="38"/>
      <c r="R472" s="38"/>
      <c r="S472" s="38"/>
      <c r="T472" s="38"/>
      <c r="U472" s="38"/>
      <c r="V472" s="38"/>
      <c r="W472" s="38"/>
      <c r="X472" s="38"/>
      <c r="Y472" s="38"/>
      <c r="Z472" s="39"/>
    </row>
    <row r="473" spans="1:26" s="23" customFormat="1" ht="15.95" customHeight="1">
      <c r="A473" s="45" t="s">
        <v>349</v>
      </c>
      <c r="B473" s="40">
        <f t="shared" ref="B473:G473" si="209">SUM(B474:B477)</f>
        <v>0</v>
      </c>
      <c r="C473" s="25">
        <f t="shared" si="205"/>
        <v>0</v>
      </c>
      <c r="D473" s="25">
        <f t="shared" si="206"/>
        <v>0</v>
      </c>
      <c r="E473" s="40">
        <f t="shared" si="209"/>
        <v>0</v>
      </c>
      <c r="F473" s="40">
        <f t="shared" si="209"/>
        <v>0</v>
      </c>
      <c r="G473" s="40">
        <f t="shared" si="209"/>
        <v>0</v>
      </c>
      <c r="H473" s="25">
        <f t="shared" si="207"/>
        <v>0</v>
      </c>
      <c r="I473" s="40">
        <f t="shared" ref="I473:O473" si="210">SUM(I474:I477)</f>
        <v>0</v>
      </c>
      <c r="J473" s="40">
        <f t="shared" si="210"/>
        <v>0</v>
      </c>
      <c r="K473" s="40">
        <f t="shared" si="210"/>
        <v>0</v>
      </c>
      <c r="L473" s="40">
        <f t="shared" si="210"/>
        <v>0</v>
      </c>
      <c r="M473" s="40">
        <f t="shared" si="210"/>
        <v>0</v>
      </c>
      <c r="N473" s="40">
        <f t="shared" si="210"/>
        <v>0</v>
      </c>
      <c r="O473" s="40">
        <f t="shared" si="210"/>
        <v>0</v>
      </c>
      <c r="P473" s="25">
        <f t="shared" si="208"/>
        <v>0</v>
      </c>
      <c r="Q473" s="40">
        <f t="shared" ref="Q473:Z473" si="211">SUM(Q474:Q477)</f>
        <v>0</v>
      </c>
      <c r="R473" s="40">
        <f t="shared" si="211"/>
        <v>0</v>
      </c>
      <c r="S473" s="40">
        <f t="shared" si="211"/>
        <v>0</v>
      </c>
      <c r="T473" s="40">
        <f t="shared" si="211"/>
        <v>0</v>
      </c>
      <c r="U473" s="40">
        <f t="shared" si="211"/>
        <v>0</v>
      </c>
      <c r="V473" s="40">
        <f t="shared" si="211"/>
        <v>0</v>
      </c>
      <c r="W473" s="40">
        <f t="shared" si="211"/>
        <v>0</v>
      </c>
      <c r="X473" s="40">
        <f t="shared" si="211"/>
        <v>0</v>
      </c>
      <c r="Y473" s="40">
        <f t="shared" si="211"/>
        <v>0</v>
      </c>
      <c r="Z473" s="41">
        <f t="shared" si="211"/>
        <v>0</v>
      </c>
    </row>
    <row r="474" spans="1:26" ht="15.95" customHeight="1">
      <c r="A474" s="44" t="s">
        <v>331</v>
      </c>
      <c r="B474" s="38"/>
      <c r="C474" s="25">
        <f t="shared" si="205"/>
        <v>0</v>
      </c>
      <c r="D474" s="25">
        <f t="shared" si="206"/>
        <v>0</v>
      </c>
      <c r="E474" s="38"/>
      <c r="F474" s="38"/>
      <c r="G474" s="38"/>
      <c r="H474" s="25">
        <f t="shared" si="207"/>
        <v>0</v>
      </c>
      <c r="I474" s="38"/>
      <c r="J474" s="38"/>
      <c r="K474" s="38"/>
      <c r="L474" s="38"/>
      <c r="M474" s="38"/>
      <c r="N474" s="38"/>
      <c r="O474" s="38"/>
      <c r="P474" s="25">
        <f t="shared" si="208"/>
        <v>0</v>
      </c>
      <c r="Q474" s="38"/>
      <c r="R474" s="38"/>
      <c r="S474" s="38"/>
      <c r="T474" s="38"/>
      <c r="U474" s="38"/>
      <c r="V474" s="38"/>
      <c r="W474" s="38"/>
      <c r="X474" s="38"/>
      <c r="Y474" s="38"/>
      <c r="Z474" s="39"/>
    </row>
    <row r="475" spans="1:26" ht="15.95" customHeight="1">
      <c r="A475" s="44" t="s">
        <v>350</v>
      </c>
      <c r="B475" s="38"/>
      <c r="C475" s="25">
        <f t="shared" si="205"/>
        <v>0</v>
      </c>
      <c r="D475" s="25">
        <f t="shared" si="206"/>
        <v>0</v>
      </c>
      <c r="E475" s="38"/>
      <c r="F475" s="38"/>
      <c r="G475" s="38"/>
      <c r="H475" s="25">
        <f t="shared" si="207"/>
        <v>0</v>
      </c>
      <c r="I475" s="38"/>
      <c r="J475" s="38"/>
      <c r="K475" s="38"/>
      <c r="L475" s="38"/>
      <c r="M475" s="38"/>
      <c r="N475" s="38"/>
      <c r="O475" s="38"/>
      <c r="P475" s="25">
        <f t="shared" si="208"/>
        <v>0</v>
      </c>
      <c r="Q475" s="38"/>
      <c r="R475" s="38"/>
      <c r="S475" s="38"/>
      <c r="T475" s="38"/>
      <c r="U475" s="38"/>
      <c r="V475" s="38"/>
      <c r="W475" s="38"/>
      <c r="X475" s="38"/>
      <c r="Y475" s="38"/>
      <c r="Z475" s="39"/>
    </row>
    <row r="476" spans="1:26" ht="15.95" customHeight="1">
      <c r="A476" s="44" t="s">
        <v>351</v>
      </c>
      <c r="B476" s="38"/>
      <c r="C476" s="25">
        <f t="shared" si="205"/>
        <v>0</v>
      </c>
      <c r="D476" s="25">
        <f t="shared" si="206"/>
        <v>0</v>
      </c>
      <c r="E476" s="38"/>
      <c r="F476" s="38"/>
      <c r="G476" s="38"/>
      <c r="H476" s="25">
        <f t="shared" si="207"/>
        <v>0</v>
      </c>
      <c r="I476" s="38"/>
      <c r="J476" s="38"/>
      <c r="K476" s="38"/>
      <c r="L476" s="38"/>
      <c r="M476" s="38"/>
      <c r="N476" s="38"/>
      <c r="O476" s="38"/>
      <c r="P476" s="25">
        <f t="shared" si="208"/>
        <v>0</v>
      </c>
      <c r="Q476" s="38"/>
      <c r="R476" s="38"/>
      <c r="S476" s="38"/>
      <c r="T476" s="38"/>
      <c r="U476" s="38"/>
      <c r="V476" s="38"/>
      <c r="W476" s="38"/>
      <c r="X476" s="38"/>
      <c r="Y476" s="38"/>
      <c r="Z476" s="39"/>
    </row>
    <row r="477" spans="1:26" ht="15.95" customHeight="1">
      <c r="A477" s="44" t="s">
        <v>352</v>
      </c>
      <c r="B477" s="38"/>
      <c r="C477" s="25">
        <f t="shared" si="205"/>
        <v>0</v>
      </c>
      <c r="D477" s="25">
        <f t="shared" si="206"/>
        <v>0</v>
      </c>
      <c r="E477" s="38"/>
      <c r="F477" s="38"/>
      <c r="G477" s="38"/>
      <c r="H477" s="25">
        <f t="shared" si="207"/>
        <v>0</v>
      </c>
      <c r="I477" s="38"/>
      <c r="J477" s="38"/>
      <c r="K477" s="38"/>
      <c r="L477" s="38"/>
      <c r="M477" s="38"/>
      <c r="N477" s="38"/>
      <c r="O477" s="38"/>
      <c r="P477" s="25">
        <f t="shared" si="208"/>
        <v>0</v>
      </c>
      <c r="Q477" s="38"/>
      <c r="R477" s="38"/>
      <c r="S477" s="38"/>
      <c r="T477" s="38"/>
      <c r="U477" s="38"/>
      <c r="V477" s="38"/>
      <c r="W477" s="38"/>
      <c r="X477" s="38"/>
      <c r="Y477" s="38"/>
      <c r="Z477" s="39"/>
    </row>
    <row r="478" spans="1:26" s="23" customFormat="1" ht="15.95" customHeight="1">
      <c r="A478" s="45" t="s">
        <v>353</v>
      </c>
      <c r="B478" s="40">
        <f t="shared" ref="B478:G478" si="212">SUM(B479:B482)</f>
        <v>0</v>
      </c>
      <c r="C478" s="25">
        <f t="shared" si="205"/>
        <v>0</v>
      </c>
      <c r="D478" s="25">
        <f t="shared" si="206"/>
        <v>0</v>
      </c>
      <c r="E478" s="40">
        <f t="shared" si="212"/>
        <v>0</v>
      </c>
      <c r="F478" s="40">
        <f t="shared" si="212"/>
        <v>0</v>
      </c>
      <c r="G478" s="40">
        <f t="shared" si="212"/>
        <v>0</v>
      </c>
      <c r="H478" s="25">
        <f t="shared" si="207"/>
        <v>0</v>
      </c>
      <c r="I478" s="40">
        <f t="shared" ref="I478:O478" si="213">SUM(I479:I482)</f>
        <v>0</v>
      </c>
      <c r="J478" s="40">
        <f t="shared" si="213"/>
        <v>0</v>
      </c>
      <c r="K478" s="40">
        <f t="shared" si="213"/>
        <v>0</v>
      </c>
      <c r="L478" s="40">
        <f t="shared" si="213"/>
        <v>0</v>
      </c>
      <c r="M478" s="40">
        <f t="shared" si="213"/>
        <v>0</v>
      </c>
      <c r="N478" s="40">
        <f t="shared" si="213"/>
        <v>0</v>
      </c>
      <c r="O478" s="40">
        <f t="shared" si="213"/>
        <v>0</v>
      </c>
      <c r="P478" s="25">
        <f t="shared" si="208"/>
        <v>0</v>
      </c>
      <c r="Q478" s="40">
        <f t="shared" ref="Q478:Z478" si="214">SUM(Q479:Q482)</f>
        <v>0</v>
      </c>
      <c r="R478" s="40">
        <f t="shared" si="214"/>
        <v>0</v>
      </c>
      <c r="S478" s="40">
        <f t="shared" si="214"/>
        <v>0</v>
      </c>
      <c r="T478" s="40">
        <f t="shared" si="214"/>
        <v>0</v>
      </c>
      <c r="U478" s="40">
        <f t="shared" si="214"/>
        <v>0</v>
      </c>
      <c r="V478" s="40">
        <f t="shared" si="214"/>
        <v>0</v>
      </c>
      <c r="W478" s="40">
        <f t="shared" si="214"/>
        <v>0</v>
      </c>
      <c r="X478" s="40">
        <f t="shared" si="214"/>
        <v>0</v>
      </c>
      <c r="Y478" s="40">
        <f t="shared" si="214"/>
        <v>0</v>
      </c>
      <c r="Z478" s="41">
        <f t="shared" si="214"/>
        <v>0</v>
      </c>
    </row>
    <row r="479" spans="1:26" ht="15.95" customHeight="1">
      <c r="A479" s="44" t="s">
        <v>354</v>
      </c>
      <c r="B479" s="38"/>
      <c r="C479" s="25">
        <f t="shared" si="205"/>
        <v>0</v>
      </c>
      <c r="D479" s="25">
        <f t="shared" si="206"/>
        <v>0</v>
      </c>
      <c r="E479" s="38"/>
      <c r="F479" s="38"/>
      <c r="G479" s="38"/>
      <c r="H479" s="25">
        <f t="shared" si="207"/>
        <v>0</v>
      </c>
      <c r="I479" s="38"/>
      <c r="J479" s="38"/>
      <c r="K479" s="38"/>
      <c r="L479" s="38"/>
      <c r="M479" s="38"/>
      <c r="N479" s="38"/>
      <c r="O479" s="38"/>
      <c r="P479" s="25">
        <f t="shared" si="208"/>
        <v>0</v>
      </c>
      <c r="Q479" s="38"/>
      <c r="R479" s="38"/>
      <c r="S479" s="38"/>
      <c r="T479" s="38"/>
      <c r="U479" s="38"/>
      <c r="V479" s="38"/>
      <c r="W479" s="38"/>
      <c r="X479" s="38"/>
      <c r="Y479" s="38"/>
      <c r="Z479" s="39"/>
    </row>
    <row r="480" spans="1:26" ht="15.95" customHeight="1">
      <c r="A480" s="44" t="s">
        <v>355</v>
      </c>
      <c r="B480" s="38"/>
      <c r="C480" s="25">
        <f t="shared" si="205"/>
        <v>0</v>
      </c>
      <c r="D480" s="25">
        <f t="shared" si="206"/>
        <v>0</v>
      </c>
      <c r="E480" s="38"/>
      <c r="F480" s="38"/>
      <c r="G480" s="38"/>
      <c r="H480" s="25">
        <f t="shared" si="207"/>
        <v>0</v>
      </c>
      <c r="I480" s="38"/>
      <c r="J480" s="38"/>
      <c r="K480" s="38"/>
      <c r="L480" s="38"/>
      <c r="M480" s="38"/>
      <c r="N480" s="38"/>
      <c r="O480" s="38"/>
      <c r="P480" s="25">
        <f t="shared" si="208"/>
        <v>0</v>
      </c>
      <c r="Q480" s="38"/>
      <c r="R480" s="38"/>
      <c r="S480" s="38"/>
      <c r="T480" s="38"/>
      <c r="U480" s="38"/>
      <c r="V480" s="38"/>
      <c r="W480" s="38"/>
      <c r="X480" s="38"/>
      <c r="Y480" s="38"/>
      <c r="Z480" s="39"/>
    </row>
    <row r="481" spans="1:26" ht="15.95" customHeight="1">
      <c r="A481" s="44" t="s">
        <v>356</v>
      </c>
      <c r="B481" s="38"/>
      <c r="C481" s="25">
        <f t="shared" si="205"/>
        <v>0</v>
      </c>
      <c r="D481" s="25">
        <f t="shared" si="206"/>
        <v>0</v>
      </c>
      <c r="E481" s="38"/>
      <c r="F481" s="38"/>
      <c r="G481" s="38"/>
      <c r="H481" s="25">
        <f t="shared" si="207"/>
        <v>0</v>
      </c>
      <c r="I481" s="38"/>
      <c r="J481" s="38"/>
      <c r="K481" s="38"/>
      <c r="L481" s="38"/>
      <c r="M481" s="38"/>
      <c r="N481" s="38"/>
      <c r="O481" s="38"/>
      <c r="P481" s="25">
        <f t="shared" si="208"/>
        <v>0</v>
      </c>
      <c r="Q481" s="38"/>
      <c r="R481" s="38"/>
      <c r="S481" s="38"/>
      <c r="T481" s="38"/>
      <c r="U481" s="38"/>
      <c r="V481" s="38"/>
      <c r="W481" s="38"/>
      <c r="X481" s="38"/>
      <c r="Y481" s="38"/>
      <c r="Z481" s="39"/>
    </row>
    <row r="482" spans="1:26" ht="15.95" customHeight="1">
      <c r="A482" s="44" t="s">
        <v>357</v>
      </c>
      <c r="B482" s="38"/>
      <c r="C482" s="25">
        <f t="shared" si="205"/>
        <v>0</v>
      </c>
      <c r="D482" s="25">
        <f t="shared" si="206"/>
        <v>0</v>
      </c>
      <c r="E482" s="38"/>
      <c r="F482" s="38"/>
      <c r="G482" s="38"/>
      <c r="H482" s="25">
        <f t="shared" si="207"/>
        <v>0</v>
      </c>
      <c r="I482" s="38"/>
      <c r="J482" s="38"/>
      <c r="K482" s="38"/>
      <c r="L482" s="38"/>
      <c r="M482" s="38"/>
      <c r="N482" s="38"/>
      <c r="O482" s="38"/>
      <c r="P482" s="25">
        <f t="shared" si="208"/>
        <v>0</v>
      </c>
      <c r="Q482" s="38"/>
      <c r="R482" s="38"/>
      <c r="S482" s="38"/>
      <c r="T482" s="38"/>
      <c r="U482" s="38"/>
      <c r="V482" s="38"/>
      <c r="W482" s="38"/>
      <c r="X482" s="38"/>
      <c r="Y482" s="38"/>
      <c r="Z482" s="39"/>
    </row>
    <row r="483" spans="1:26" s="23" customFormat="1" ht="15.95" customHeight="1">
      <c r="A483" s="45" t="s">
        <v>358</v>
      </c>
      <c r="B483" s="40">
        <f t="shared" ref="B483:G483" si="215">SUM(B484:B489)</f>
        <v>0</v>
      </c>
      <c r="C483" s="25">
        <f t="shared" si="205"/>
        <v>0</v>
      </c>
      <c r="D483" s="25">
        <f t="shared" si="206"/>
        <v>0</v>
      </c>
      <c r="E483" s="40">
        <f t="shared" si="215"/>
        <v>0</v>
      </c>
      <c r="F483" s="40">
        <f t="shared" si="215"/>
        <v>0</v>
      </c>
      <c r="G483" s="40">
        <f t="shared" si="215"/>
        <v>0</v>
      </c>
      <c r="H483" s="25">
        <f t="shared" si="207"/>
        <v>0</v>
      </c>
      <c r="I483" s="40">
        <f t="shared" ref="I483:O483" si="216">SUM(I484:I489)</f>
        <v>0</v>
      </c>
      <c r="J483" s="40">
        <f t="shared" si="216"/>
        <v>0</v>
      </c>
      <c r="K483" s="40">
        <f t="shared" si="216"/>
        <v>0</v>
      </c>
      <c r="L483" s="40">
        <f t="shared" si="216"/>
        <v>0</v>
      </c>
      <c r="M483" s="40">
        <f t="shared" si="216"/>
        <v>0</v>
      </c>
      <c r="N483" s="40">
        <f t="shared" si="216"/>
        <v>0</v>
      </c>
      <c r="O483" s="40">
        <f t="shared" si="216"/>
        <v>0</v>
      </c>
      <c r="P483" s="25">
        <f t="shared" si="208"/>
        <v>0</v>
      </c>
      <c r="Q483" s="40">
        <f t="shared" ref="Q483:Z483" si="217">SUM(Q484:Q489)</f>
        <v>0</v>
      </c>
      <c r="R483" s="40">
        <f t="shared" si="217"/>
        <v>0</v>
      </c>
      <c r="S483" s="40">
        <f t="shared" si="217"/>
        <v>0</v>
      </c>
      <c r="T483" s="40">
        <f t="shared" si="217"/>
        <v>0</v>
      </c>
      <c r="U483" s="40">
        <f t="shared" si="217"/>
        <v>0</v>
      </c>
      <c r="V483" s="40">
        <f t="shared" si="217"/>
        <v>0</v>
      </c>
      <c r="W483" s="40">
        <f t="shared" si="217"/>
        <v>0</v>
      </c>
      <c r="X483" s="40">
        <f t="shared" si="217"/>
        <v>0</v>
      </c>
      <c r="Y483" s="40">
        <f t="shared" si="217"/>
        <v>0</v>
      </c>
      <c r="Z483" s="41">
        <f t="shared" si="217"/>
        <v>0</v>
      </c>
    </row>
    <row r="484" spans="1:26" ht="15.95" customHeight="1">
      <c r="A484" s="44" t="s">
        <v>331</v>
      </c>
      <c r="B484" s="38"/>
      <c r="C484" s="25">
        <f t="shared" si="205"/>
        <v>0</v>
      </c>
      <c r="D484" s="25">
        <f t="shared" si="206"/>
        <v>0</v>
      </c>
      <c r="E484" s="38"/>
      <c r="F484" s="38"/>
      <c r="G484" s="38"/>
      <c r="H484" s="25">
        <f t="shared" si="207"/>
        <v>0</v>
      </c>
      <c r="I484" s="38"/>
      <c r="J484" s="38"/>
      <c r="K484" s="38"/>
      <c r="L484" s="38"/>
      <c r="M484" s="38"/>
      <c r="N484" s="38"/>
      <c r="O484" s="38"/>
      <c r="P484" s="25">
        <f t="shared" si="208"/>
        <v>0</v>
      </c>
      <c r="Q484" s="38"/>
      <c r="R484" s="38"/>
      <c r="S484" s="38"/>
      <c r="T484" s="38"/>
      <c r="U484" s="38"/>
      <c r="V484" s="38"/>
      <c r="W484" s="38"/>
      <c r="X484" s="38"/>
      <c r="Y484" s="38"/>
      <c r="Z484" s="39"/>
    </row>
    <row r="485" spans="1:26" ht="15.95" customHeight="1">
      <c r="A485" s="44" t="s">
        <v>359</v>
      </c>
      <c r="B485" s="38"/>
      <c r="C485" s="25">
        <f t="shared" si="205"/>
        <v>0</v>
      </c>
      <c r="D485" s="25">
        <f t="shared" si="206"/>
        <v>0</v>
      </c>
      <c r="E485" s="38"/>
      <c r="F485" s="38"/>
      <c r="G485" s="38"/>
      <c r="H485" s="25">
        <f t="shared" si="207"/>
        <v>0</v>
      </c>
      <c r="I485" s="38"/>
      <c r="J485" s="38"/>
      <c r="K485" s="38"/>
      <c r="L485" s="38"/>
      <c r="M485" s="38"/>
      <c r="N485" s="38"/>
      <c r="O485" s="38"/>
      <c r="P485" s="25">
        <f t="shared" si="208"/>
        <v>0</v>
      </c>
      <c r="Q485" s="38"/>
      <c r="R485" s="38"/>
      <c r="S485" s="38"/>
      <c r="T485" s="38"/>
      <c r="U485" s="38"/>
      <c r="V485" s="38"/>
      <c r="W485" s="38"/>
      <c r="X485" s="38"/>
      <c r="Y485" s="38"/>
      <c r="Z485" s="39"/>
    </row>
    <row r="486" spans="1:26" ht="15.95" customHeight="1">
      <c r="A486" s="44" t="s">
        <v>360</v>
      </c>
      <c r="B486" s="38"/>
      <c r="C486" s="25">
        <f t="shared" si="205"/>
        <v>0</v>
      </c>
      <c r="D486" s="25">
        <f t="shared" si="206"/>
        <v>0</v>
      </c>
      <c r="E486" s="38"/>
      <c r="F486" s="38"/>
      <c r="G486" s="38"/>
      <c r="H486" s="25">
        <f t="shared" si="207"/>
        <v>0</v>
      </c>
      <c r="I486" s="38"/>
      <c r="J486" s="38"/>
      <c r="K486" s="38"/>
      <c r="L486" s="38"/>
      <c r="M486" s="38"/>
      <c r="N486" s="38"/>
      <c r="O486" s="38"/>
      <c r="P486" s="25">
        <f t="shared" si="208"/>
        <v>0</v>
      </c>
      <c r="Q486" s="38"/>
      <c r="R486" s="38"/>
      <c r="S486" s="38"/>
      <c r="T486" s="38"/>
      <c r="U486" s="38"/>
      <c r="V486" s="38"/>
      <c r="W486" s="38"/>
      <c r="X486" s="38"/>
      <c r="Y486" s="38"/>
      <c r="Z486" s="39"/>
    </row>
    <row r="487" spans="1:26" ht="15.95" customHeight="1">
      <c r="A487" s="44" t="s">
        <v>361</v>
      </c>
      <c r="B487" s="38"/>
      <c r="C487" s="25">
        <f t="shared" si="205"/>
        <v>0</v>
      </c>
      <c r="D487" s="25">
        <f t="shared" si="206"/>
        <v>0</v>
      </c>
      <c r="E487" s="38"/>
      <c r="F487" s="38"/>
      <c r="G487" s="38"/>
      <c r="H487" s="25">
        <f t="shared" si="207"/>
        <v>0</v>
      </c>
      <c r="I487" s="38"/>
      <c r="J487" s="38"/>
      <c r="K487" s="38"/>
      <c r="L487" s="38"/>
      <c r="M487" s="38"/>
      <c r="N487" s="38"/>
      <c r="O487" s="38"/>
      <c r="P487" s="25">
        <f t="shared" si="208"/>
        <v>0</v>
      </c>
      <c r="Q487" s="38"/>
      <c r="R487" s="38"/>
      <c r="S487" s="38"/>
      <c r="T487" s="38"/>
      <c r="U487" s="38"/>
      <c r="V487" s="38"/>
      <c r="W487" s="38"/>
      <c r="X487" s="38"/>
      <c r="Y487" s="38"/>
      <c r="Z487" s="39"/>
    </row>
    <row r="488" spans="1:26" ht="15.95" customHeight="1">
      <c r="A488" s="44" t="s">
        <v>362</v>
      </c>
      <c r="B488" s="38"/>
      <c r="C488" s="25">
        <f t="shared" si="205"/>
        <v>0</v>
      </c>
      <c r="D488" s="25">
        <f t="shared" si="206"/>
        <v>0</v>
      </c>
      <c r="E488" s="38"/>
      <c r="F488" s="38"/>
      <c r="G488" s="38"/>
      <c r="H488" s="25">
        <f t="shared" si="207"/>
        <v>0</v>
      </c>
      <c r="I488" s="38"/>
      <c r="J488" s="38"/>
      <c r="K488" s="38"/>
      <c r="L488" s="38"/>
      <c r="M488" s="38"/>
      <c r="N488" s="38"/>
      <c r="O488" s="38"/>
      <c r="P488" s="25">
        <f t="shared" si="208"/>
        <v>0</v>
      </c>
      <c r="Q488" s="38"/>
      <c r="R488" s="38"/>
      <c r="S488" s="38"/>
      <c r="T488" s="38"/>
      <c r="U488" s="38"/>
      <c r="V488" s="38"/>
      <c r="W488" s="38"/>
      <c r="X488" s="38"/>
      <c r="Y488" s="38"/>
      <c r="Z488" s="39"/>
    </row>
    <row r="489" spans="1:26" ht="15.95" customHeight="1">
      <c r="A489" s="44" t="s">
        <v>363</v>
      </c>
      <c r="B489" s="38"/>
      <c r="C489" s="25">
        <f t="shared" si="205"/>
        <v>0</v>
      </c>
      <c r="D489" s="25">
        <f t="shared" si="206"/>
        <v>0</v>
      </c>
      <c r="E489" s="38"/>
      <c r="F489" s="38"/>
      <c r="G489" s="38"/>
      <c r="H489" s="25">
        <f t="shared" si="207"/>
        <v>0</v>
      </c>
      <c r="I489" s="38"/>
      <c r="J489" s="38"/>
      <c r="K489" s="38"/>
      <c r="L489" s="38"/>
      <c r="M489" s="38"/>
      <c r="N489" s="38"/>
      <c r="O489" s="38"/>
      <c r="P489" s="25">
        <f t="shared" si="208"/>
        <v>0</v>
      </c>
      <c r="Q489" s="38"/>
      <c r="R489" s="38"/>
      <c r="S489" s="38"/>
      <c r="T489" s="38"/>
      <c r="U489" s="38"/>
      <c r="V489" s="38"/>
      <c r="W489" s="38"/>
      <c r="X489" s="38"/>
      <c r="Y489" s="38"/>
      <c r="Z489" s="39"/>
    </row>
    <row r="490" spans="1:26" s="23" customFormat="1" ht="15.95" customHeight="1">
      <c r="A490" s="45" t="s">
        <v>364</v>
      </c>
      <c r="B490" s="40">
        <f t="shared" ref="B490:G490" si="218">SUM(B491:B493)</f>
        <v>0</v>
      </c>
      <c r="C490" s="25">
        <f t="shared" si="205"/>
        <v>0</v>
      </c>
      <c r="D490" s="25">
        <f t="shared" si="206"/>
        <v>0</v>
      </c>
      <c r="E490" s="40">
        <f t="shared" si="218"/>
        <v>0</v>
      </c>
      <c r="F490" s="40">
        <f t="shared" si="218"/>
        <v>0</v>
      </c>
      <c r="G490" s="40">
        <f t="shared" si="218"/>
        <v>0</v>
      </c>
      <c r="H490" s="25">
        <f t="shared" si="207"/>
        <v>0</v>
      </c>
      <c r="I490" s="40">
        <f t="shared" ref="I490:O490" si="219">SUM(I491:I493)</f>
        <v>0</v>
      </c>
      <c r="J490" s="40">
        <f t="shared" si="219"/>
        <v>0</v>
      </c>
      <c r="K490" s="40">
        <f t="shared" si="219"/>
        <v>0</v>
      </c>
      <c r="L490" s="40">
        <f t="shared" si="219"/>
        <v>0</v>
      </c>
      <c r="M490" s="40">
        <f t="shared" si="219"/>
        <v>0</v>
      </c>
      <c r="N490" s="40">
        <f t="shared" si="219"/>
        <v>0</v>
      </c>
      <c r="O490" s="40">
        <f t="shared" si="219"/>
        <v>0</v>
      </c>
      <c r="P490" s="25">
        <f t="shared" si="208"/>
        <v>0</v>
      </c>
      <c r="Q490" s="40">
        <f t="shared" ref="Q490:Z490" si="220">SUM(Q491:Q493)</f>
        <v>0</v>
      </c>
      <c r="R490" s="40">
        <f t="shared" si="220"/>
        <v>0</v>
      </c>
      <c r="S490" s="40">
        <f t="shared" si="220"/>
        <v>0</v>
      </c>
      <c r="T490" s="40">
        <f t="shared" si="220"/>
        <v>0</v>
      </c>
      <c r="U490" s="40">
        <f t="shared" si="220"/>
        <v>0</v>
      </c>
      <c r="V490" s="40">
        <f t="shared" si="220"/>
        <v>0</v>
      </c>
      <c r="W490" s="40">
        <f t="shared" si="220"/>
        <v>0</v>
      </c>
      <c r="X490" s="40">
        <f t="shared" si="220"/>
        <v>0</v>
      </c>
      <c r="Y490" s="40">
        <f t="shared" si="220"/>
        <v>0</v>
      </c>
      <c r="Z490" s="41">
        <f t="shared" si="220"/>
        <v>0</v>
      </c>
    </row>
    <row r="491" spans="1:26" ht="15.95" customHeight="1">
      <c r="A491" s="44" t="s">
        <v>365</v>
      </c>
      <c r="B491" s="38"/>
      <c r="C491" s="25">
        <f t="shared" si="205"/>
        <v>0</v>
      </c>
      <c r="D491" s="25">
        <f t="shared" si="206"/>
        <v>0</v>
      </c>
      <c r="E491" s="38"/>
      <c r="F491" s="38"/>
      <c r="G491" s="38"/>
      <c r="H491" s="25">
        <f t="shared" si="207"/>
        <v>0</v>
      </c>
      <c r="I491" s="38"/>
      <c r="J491" s="38"/>
      <c r="K491" s="38"/>
      <c r="L491" s="38"/>
      <c r="M491" s="38"/>
      <c r="N491" s="38"/>
      <c r="O491" s="38"/>
      <c r="P491" s="25">
        <f t="shared" si="208"/>
        <v>0</v>
      </c>
      <c r="Q491" s="38"/>
      <c r="R491" s="38"/>
      <c r="S491" s="38"/>
      <c r="T491" s="38"/>
      <c r="U491" s="38"/>
      <c r="V491" s="38"/>
      <c r="W491" s="38"/>
      <c r="X491" s="38"/>
      <c r="Y491" s="38"/>
      <c r="Z491" s="39"/>
    </row>
    <row r="492" spans="1:26" ht="15.95" customHeight="1">
      <c r="A492" s="44" t="s">
        <v>366</v>
      </c>
      <c r="B492" s="38"/>
      <c r="C492" s="25">
        <f t="shared" si="205"/>
        <v>0</v>
      </c>
      <c r="D492" s="25">
        <f t="shared" si="206"/>
        <v>0</v>
      </c>
      <c r="E492" s="38"/>
      <c r="F492" s="38"/>
      <c r="G492" s="38"/>
      <c r="H492" s="25">
        <f t="shared" si="207"/>
        <v>0</v>
      </c>
      <c r="I492" s="38"/>
      <c r="J492" s="38"/>
      <c r="K492" s="38"/>
      <c r="L492" s="38"/>
      <c r="M492" s="38"/>
      <c r="N492" s="38"/>
      <c r="O492" s="38"/>
      <c r="P492" s="25">
        <f t="shared" si="208"/>
        <v>0</v>
      </c>
      <c r="Q492" s="38"/>
      <c r="R492" s="38"/>
      <c r="S492" s="38"/>
      <c r="T492" s="38"/>
      <c r="U492" s="38"/>
      <c r="V492" s="38"/>
      <c r="W492" s="38"/>
      <c r="X492" s="38"/>
      <c r="Y492" s="38"/>
      <c r="Z492" s="39"/>
    </row>
    <row r="493" spans="1:26" ht="15.95" customHeight="1">
      <c r="A493" s="44" t="s">
        <v>367</v>
      </c>
      <c r="B493" s="38"/>
      <c r="C493" s="25">
        <f t="shared" si="205"/>
        <v>0</v>
      </c>
      <c r="D493" s="25">
        <f t="shared" si="206"/>
        <v>0</v>
      </c>
      <c r="E493" s="38"/>
      <c r="F493" s="38"/>
      <c r="G493" s="38"/>
      <c r="H493" s="25">
        <f t="shared" si="207"/>
        <v>0</v>
      </c>
      <c r="I493" s="38"/>
      <c r="J493" s="38"/>
      <c r="K493" s="38"/>
      <c r="L493" s="38"/>
      <c r="M493" s="38"/>
      <c r="N493" s="38"/>
      <c r="O493" s="38"/>
      <c r="P493" s="25">
        <f t="shared" si="208"/>
        <v>0</v>
      </c>
      <c r="Q493" s="38"/>
      <c r="R493" s="38"/>
      <c r="S493" s="38"/>
      <c r="T493" s="38"/>
      <c r="U493" s="38"/>
      <c r="V493" s="38"/>
      <c r="W493" s="38"/>
      <c r="X493" s="38"/>
      <c r="Y493" s="38"/>
      <c r="Z493" s="39"/>
    </row>
    <row r="494" spans="1:26" s="23" customFormat="1" ht="15.95" customHeight="1">
      <c r="A494" s="45" t="s">
        <v>368</v>
      </c>
      <c r="B494" s="40">
        <f t="shared" ref="B494:G494" si="221">B495+B496</f>
        <v>0</v>
      </c>
      <c r="C494" s="25">
        <f t="shared" si="205"/>
        <v>0</v>
      </c>
      <c r="D494" s="25">
        <f t="shared" si="206"/>
        <v>0</v>
      </c>
      <c r="E494" s="40">
        <f t="shared" si="221"/>
        <v>0</v>
      </c>
      <c r="F494" s="40">
        <f t="shared" si="221"/>
        <v>0</v>
      </c>
      <c r="G494" s="40">
        <f t="shared" si="221"/>
        <v>0</v>
      </c>
      <c r="H494" s="25">
        <f t="shared" si="207"/>
        <v>0</v>
      </c>
      <c r="I494" s="40">
        <f>I495+I496</f>
        <v>0</v>
      </c>
      <c r="J494" s="40">
        <f t="shared" ref="J494:O494" si="222">J495+J496</f>
        <v>0</v>
      </c>
      <c r="K494" s="40">
        <f t="shared" si="222"/>
        <v>0</v>
      </c>
      <c r="L494" s="40">
        <f t="shared" si="222"/>
        <v>0</v>
      </c>
      <c r="M494" s="40">
        <f t="shared" si="222"/>
        <v>0</v>
      </c>
      <c r="N494" s="40">
        <f t="shared" si="222"/>
        <v>0</v>
      </c>
      <c r="O494" s="40">
        <f t="shared" si="222"/>
        <v>0</v>
      </c>
      <c r="P494" s="25">
        <f t="shared" si="208"/>
        <v>0</v>
      </c>
      <c r="Q494" s="40">
        <f>Q495+Q496</f>
        <v>0</v>
      </c>
      <c r="R494" s="40">
        <f t="shared" ref="R494:Z494" si="223">R495+R496</f>
        <v>0</v>
      </c>
      <c r="S494" s="40">
        <f t="shared" si="223"/>
        <v>0</v>
      </c>
      <c r="T494" s="40">
        <f t="shared" si="223"/>
        <v>0</v>
      </c>
      <c r="U494" s="40">
        <f t="shared" si="223"/>
        <v>0</v>
      </c>
      <c r="V494" s="40">
        <f t="shared" si="223"/>
        <v>0</v>
      </c>
      <c r="W494" s="40">
        <f t="shared" si="223"/>
        <v>0</v>
      </c>
      <c r="X494" s="40">
        <f t="shared" si="223"/>
        <v>0</v>
      </c>
      <c r="Y494" s="40">
        <f t="shared" si="223"/>
        <v>0</v>
      </c>
      <c r="Z494" s="40">
        <f t="shared" si="223"/>
        <v>0</v>
      </c>
    </row>
    <row r="495" spans="1:26" ht="15.95" customHeight="1">
      <c r="A495" s="44" t="s">
        <v>369</v>
      </c>
      <c r="B495" s="38"/>
      <c r="C495" s="25">
        <f t="shared" si="205"/>
        <v>0</v>
      </c>
      <c r="D495" s="25">
        <f t="shared" si="206"/>
        <v>0</v>
      </c>
      <c r="E495" s="38"/>
      <c r="F495" s="38"/>
      <c r="G495" s="38"/>
      <c r="H495" s="25">
        <f t="shared" si="207"/>
        <v>0</v>
      </c>
      <c r="I495" s="38"/>
      <c r="J495" s="38"/>
      <c r="K495" s="38"/>
      <c r="L495" s="38"/>
      <c r="M495" s="38"/>
      <c r="N495" s="38"/>
      <c r="O495" s="38"/>
      <c r="P495" s="25">
        <f t="shared" si="208"/>
        <v>0</v>
      </c>
      <c r="Q495" s="38"/>
      <c r="R495" s="38"/>
      <c r="S495" s="38"/>
      <c r="T495" s="38"/>
      <c r="U495" s="38"/>
      <c r="V495" s="38"/>
      <c r="W495" s="38"/>
      <c r="X495" s="38"/>
      <c r="Y495" s="38"/>
      <c r="Z495" s="39"/>
    </row>
    <row r="496" spans="1:26" ht="15.95" customHeight="1">
      <c r="A496" s="44" t="s">
        <v>370</v>
      </c>
      <c r="B496" s="38"/>
      <c r="C496" s="25">
        <f t="shared" si="205"/>
        <v>0</v>
      </c>
      <c r="D496" s="25">
        <f t="shared" si="206"/>
        <v>0</v>
      </c>
      <c r="E496" s="38"/>
      <c r="F496" s="38"/>
      <c r="G496" s="38"/>
      <c r="H496" s="25">
        <f t="shared" si="207"/>
        <v>0</v>
      </c>
      <c r="I496" s="38"/>
      <c r="J496" s="38"/>
      <c r="K496" s="38"/>
      <c r="L496" s="38"/>
      <c r="M496" s="38"/>
      <c r="N496" s="38"/>
      <c r="O496" s="38"/>
      <c r="P496" s="25"/>
      <c r="Q496" s="38"/>
      <c r="R496" s="38"/>
      <c r="S496" s="38"/>
      <c r="T496" s="38"/>
      <c r="U496" s="38"/>
      <c r="V496" s="38"/>
      <c r="W496" s="38"/>
      <c r="X496" s="38"/>
      <c r="Y496" s="38"/>
      <c r="Z496" s="39"/>
    </row>
    <row r="497" spans="1:26" s="23" customFormat="1" ht="15.95" customHeight="1">
      <c r="A497" s="45" t="s">
        <v>371</v>
      </c>
      <c r="B497" s="40">
        <f t="shared" ref="B497:G497" si="224">SUM(B498:B501)</f>
        <v>0</v>
      </c>
      <c r="C497" s="25">
        <f t="shared" si="205"/>
        <v>0</v>
      </c>
      <c r="D497" s="25">
        <f t="shared" si="206"/>
        <v>0</v>
      </c>
      <c r="E497" s="40">
        <f t="shared" si="224"/>
        <v>0</v>
      </c>
      <c r="F497" s="40">
        <f t="shared" si="224"/>
        <v>0</v>
      </c>
      <c r="G497" s="40">
        <f t="shared" si="224"/>
        <v>0</v>
      </c>
      <c r="H497" s="25">
        <f t="shared" si="207"/>
        <v>0</v>
      </c>
      <c r="I497" s="40">
        <f t="shared" ref="I497:O497" si="225">SUM(I498:I501)</f>
        <v>0</v>
      </c>
      <c r="J497" s="40">
        <f t="shared" si="225"/>
        <v>0</v>
      </c>
      <c r="K497" s="40">
        <f t="shared" si="225"/>
        <v>0</v>
      </c>
      <c r="L497" s="40">
        <f t="shared" si="225"/>
        <v>0</v>
      </c>
      <c r="M497" s="40">
        <f t="shared" si="225"/>
        <v>0</v>
      </c>
      <c r="N497" s="40">
        <f t="shared" si="225"/>
        <v>0</v>
      </c>
      <c r="O497" s="40">
        <f t="shared" si="225"/>
        <v>0</v>
      </c>
      <c r="P497" s="25">
        <f t="shared" si="208"/>
        <v>0</v>
      </c>
      <c r="Q497" s="40">
        <f t="shared" ref="Q497:Z497" si="226">SUM(Q498:Q501)</f>
        <v>0</v>
      </c>
      <c r="R497" s="40">
        <f t="shared" si="226"/>
        <v>0</v>
      </c>
      <c r="S497" s="40">
        <f t="shared" si="226"/>
        <v>0</v>
      </c>
      <c r="T497" s="40">
        <f t="shared" si="226"/>
        <v>0</v>
      </c>
      <c r="U497" s="40">
        <f t="shared" si="226"/>
        <v>0</v>
      </c>
      <c r="V497" s="40">
        <f t="shared" si="226"/>
        <v>0</v>
      </c>
      <c r="W497" s="40">
        <f t="shared" si="226"/>
        <v>0</v>
      </c>
      <c r="X497" s="40">
        <f t="shared" si="226"/>
        <v>0</v>
      </c>
      <c r="Y497" s="40">
        <f t="shared" si="226"/>
        <v>0</v>
      </c>
      <c r="Z497" s="41">
        <f t="shared" si="226"/>
        <v>0</v>
      </c>
    </row>
    <row r="498" spans="1:26" ht="15.95" customHeight="1">
      <c r="A498" s="44" t="s">
        <v>372</v>
      </c>
      <c r="B498" s="38"/>
      <c r="C498" s="25">
        <f t="shared" si="205"/>
        <v>0</v>
      </c>
      <c r="D498" s="25">
        <f t="shared" si="206"/>
        <v>0</v>
      </c>
      <c r="E498" s="38"/>
      <c r="F498" s="38"/>
      <c r="G498" s="38"/>
      <c r="H498" s="25">
        <f t="shared" si="207"/>
        <v>0</v>
      </c>
      <c r="I498" s="38"/>
      <c r="J498" s="38"/>
      <c r="K498" s="38"/>
      <c r="L498" s="38"/>
      <c r="M498" s="38"/>
      <c r="N498" s="38"/>
      <c r="O498" s="38"/>
      <c r="P498" s="25">
        <f t="shared" si="208"/>
        <v>0</v>
      </c>
      <c r="Q498" s="38"/>
      <c r="R498" s="38"/>
      <c r="S498" s="38"/>
      <c r="T498" s="38"/>
      <c r="U498" s="38"/>
      <c r="V498" s="38"/>
      <c r="W498" s="38"/>
      <c r="X498" s="38"/>
      <c r="Y498" s="38"/>
      <c r="Z498" s="39"/>
    </row>
    <row r="499" spans="1:26" ht="15.95" customHeight="1">
      <c r="A499" s="44" t="s">
        <v>373</v>
      </c>
      <c r="B499" s="38"/>
      <c r="C499" s="25">
        <f t="shared" si="205"/>
        <v>0</v>
      </c>
      <c r="D499" s="25">
        <f t="shared" si="206"/>
        <v>0</v>
      </c>
      <c r="E499" s="38"/>
      <c r="F499" s="38"/>
      <c r="G499" s="38"/>
      <c r="H499" s="25">
        <f t="shared" si="207"/>
        <v>0</v>
      </c>
      <c r="I499" s="38"/>
      <c r="J499" s="38"/>
      <c r="K499" s="38"/>
      <c r="L499" s="38"/>
      <c r="M499" s="38"/>
      <c r="N499" s="38"/>
      <c r="O499" s="38"/>
      <c r="P499" s="25">
        <f t="shared" si="208"/>
        <v>0</v>
      </c>
      <c r="Q499" s="38"/>
      <c r="R499" s="38"/>
      <c r="S499" s="38"/>
      <c r="T499" s="38"/>
      <c r="U499" s="38"/>
      <c r="V499" s="38"/>
      <c r="W499" s="38"/>
      <c r="X499" s="38"/>
      <c r="Y499" s="38"/>
      <c r="Z499" s="39"/>
    </row>
    <row r="500" spans="1:26" ht="15.95" customHeight="1">
      <c r="A500" s="44" t="s">
        <v>374</v>
      </c>
      <c r="B500" s="38"/>
      <c r="C500" s="25">
        <f t="shared" si="205"/>
        <v>0</v>
      </c>
      <c r="D500" s="25">
        <f t="shared" si="206"/>
        <v>0</v>
      </c>
      <c r="E500" s="38"/>
      <c r="F500" s="38"/>
      <c r="G500" s="38"/>
      <c r="H500" s="25">
        <f t="shared" si="207"/>
        <v>0</v>
      </c>
      <c r="I500" s="38"/>
      <c r="J500" s="38"/>
      <c r="K500" s="38"/>
      <c r="L500" s="38"/>
      <c r="M500" s="38"/>
      <c r="N500" s="38"/>
      <c r="O500" s="38"/>
      <c r="P500" s="25">
        <f t="shared" si="208"/>
        <v>0</v>
      </c>
      <c r="Q500" s="38"/>
      <c r="R500" s="38"/>
      <c r="S500" s="38"/>
      <c r="T500" s="38"/>
      <c r="U500" s="38"/>
      <c r="V500" s="38"/>
      <c r="W500" s="38"/>
      <c r="X500" s="38"/>
      <c r="Y500" s="38"/>
      <c r="Z500" s="39"/>
    </row>
    <row r="501" spans="1:26" ht="15.95" customHeight="1">
      <c r="A501" s="44" t="s">
        <v>375</v>
      </c>
      <c r="B501" s="38"/>
      <c r="C501" s="25">
        <f t="shared" si="205"/>
        <v>0</v>
      </c>
      <c r="D501" s="25">
        <f t="shared" si="206"/>
        <v>0</v>
      </c>
      <c r="E501" s="38"/>
      <c r="F501" s="38"/>
      <c r="G501" s="38"/>
      <c r="H501" s="25">
        <f t="shared" si="207"/>
        <v>0</v>
      </c>
      <c r="I501" s="38"/>
      <c r="J501" s="38"/>
      <c r="K501" s="38"/>
      <c r="L501" s="38"/>
      <c r="M501" s="38"/>
      <c r="N501" s="38"/>
      <c r="O501" s="38"/>
      <c r="P501" s="25">
        <f t="shared" si="208"/>
        <v>0</v>
      </c>
      <c r="Q501" s="38"/>
      <c r="R501" s="38"/>
      <c r="S501" s="38"/>
      <c r="T501" s="38"/>
      <c r="U501" s="38"/>
      <c r="V501" s="38"/>
      <c r="W501" s="38"/>
      <c r="X501" s="38"/>
      <c r="Y501" s="38"/>
      <c r="Z501" s="39"/>
    </row>
    <row r="502" spans="1:26" s="23" customFormat="1" ht="15.95" customHeight="1">
      <c r="A502" s="42" t="s">
        <v>376</v>
      </c>
      <c r="B502" s="40">
        <f t="shared" ref="B502:G502" si="227">SUM(B503,B517,B525,B536,B547)</f>
        <v>0</v>
      </c>
      <c r="C502" s="25">
        <f t="shared" si="205"/>
        <v>364848</v>
      </c>
      <c r="D502" s="25">
        <f t="shared" si="206"/>
        <v>364848</v>
      </c>
      <c r="E502" s="40">
        <f t="shared" si="227"/>
        <v>364848</v>
      </c>
      <c r="F502" s="40">
        <f t="shared" si="227"/>
        <v>0</v>
      </c>
      <c r="G502" s="40">
        <f t="shared" si="227"/>
        <v>0</v>
      </c>
      <c r="H502" s="25">
        <f t="shared" si="207"/>
        <v>0</v>
      </c>
      <c r="I502" s="40">
        <f>SUM(I503,I517,I525,I536,I547)</f>
        <v>0</v>
      </c>
      <c r="J502" s="40">
        <f t="shared" ref="J502:O502" si="228">SUM(J503,J517,J525,J536,J547)</f>
        <v>0</v>
      </c>
      <c r="K502" s="40">
        <f t="shared" si="228"/>
        <v>0</v>
      </c>
      <c r="L502" s="40">
        <f t="shared" si="228"/>
        <v>0</v>
      </c>
      <c r="M502" s="40">
        <f t="shared" si="228"/>
        <v>0</v>
      </c>
      <c r="N502" s="40">
        <f t="shared" si="228"/>
        <v>0</v>
      </c>
      <c r="O502" s="40">
        <f t="shared" si="228"/>
        <v>0</v>
      </c>
      <c r="P502" s="25">
        <f t="shared" si="208"/>
        <v>0</v>
      </c>
      <c r="Q502" s="40">
        <f>SUM(Q503,Q517,Q525,Q536,Q547)</f>
        <v>0</v>
      </c>
      <c r="R502" s="40">
        <f t="shared" ref="R502:Z502" si="229">SUM(R503,R517,R525,R536,R547)</f>
        <v>0</v>
      </c>
      <c r="S502" s="40">
        <f t="shared" si="229"/>
        <v>0</v>
      </c>
      <c r="T502" s="40">
        <f t="shared" si="229"/>
        <v>0</v>
      </c>
      <c r="U502" s="40">
        <f t="shared" si="229"/>
        <v>0</v>
      </c>
      <c r="V502" s="40">
        <f t="shared" si="229"/>
        <v>0</v>
      </c>
      <c r="W502" s="40">
        <f t="shared" si="229"/>
        <v>0</v>
      </c>
      <c r="X502" s="40">
        <f t="shared" si="229"/>
        <v>0</v>
      </c>
      <c r="Y502" s="40">
        <f t="shared" si="229"/>
        <v>0</v>
      </c>
      <c r="Z502" s="40">
        <f t="shared" si="229"/>
        <v>0</v>
      </c>
    </row>
    <row r="503" spans="1:26" s="23" customFormat="1" ht="15.95" customHeight="1">
      <c r="A503" s="45" t="s">
        <v>377</v>
      </c>
      <c r="B503" s="40">
        <f t="shared" ref="B503:G503" si="230">SUM(B504:B516)</f>
        <v>0</v>
      </c>
      <c r="C503" s="25">
        <f t="shared" si="205"/>
        <v>185880</v>
      </c>
      <c r="D503" s="25">
        <f t="shared" si="206"/>
        <v>185880</v>
      </c>
      <c r="E503" s="40">
        <f t="shared" si="230"/>
        <v>185880</v>
      </c>
      <c r="F503" s="40">
        <f t="shared" si="230"/>
        <v>0</v>
      </c>
      <c r="G503" s="40">
        <f t="shared" si="230"/>
        <v>0</v>
      </c>
      <c r="H503" s="25">
        <f t="shared" si="207"/>
        <v>0</v>
      </c>
      <c r="I503" s="40">
        <f t="shared" ref="I503:O503" si="231">SUM(I504:I516)</f>
        <v>0</v>
      </c>
      <c r="J503" s="40">
        <f t="shared" si="231"/>
        <v>0</v>
      </c>
      <c r="K503" s="40">
        <f t="shared" si="231"/>
        <v>0</v>
      </c>
      <c r="L503" s="40">
        <f t="shared" si="231"/>
        <v>0</v>
      </c>
      <c r="M503" s="40">
        <f t="shared" si="231"/>
        <v>0</v>
      </c>
      <c r="N503" s="40">
        <f t="shared" si="231"/>
        <v>0</v>
      </c>
      <c r="O503" s="40">
        <f t="shared" si="231"/>
        <v>0</v>
      </c>
      <c r="P503" s="25">
        <f t="shared" si="208"/>
        <v>0</v>
      </c>
      <c r="Q503" s="40">
        <f t="shared" ref="Q503:Z503" si="232">SUM(Q504:Q516)</f>
        <v>0</v>
      </c>
      <c r="R503" s="40">
        <f t="shared" si="232"/>
        <v>0</v>
      </c>
      <c r="S503" s="40">
        <f t="shared" si="232"/>
        <v>0</v>
      </c>
      <c r="T503" s="40">
        <f t="shared" si="232"/>
        <v>0</v>
      </c>
      <c r="U503" s="40">
        <f t="shared" si="232"/>
        <v>0</v>
      </c>
      <c r="V503" s="40">
        <f t="shared" si="232"/>
        <v>0</v>
      </c>
      <c r="W503" s="40">
        <f t="shared" si="232"/>
        <v>0</v>
      </c>
      <c r="X503" s="40">
        <f t="shared" si="232"/>
        <v>0</v>
      </c>
      <c r="Y503" s="40">
        <f t="shared" si="232"/>
        <v>0</v>
      </c>
      <c r="Z503" s="41">
        <f t="shared" si="232"/>
        <v>0</v>
      </c>
    </row>
    <row r="504" spans="1:26" ht="15.95" customHeight="1">
      <c r="A504" s="44" t="s">
        <v>272</v>
      </c>
      <c r="B504" s="38"/>
      <c r="C504" s="25">
        <f t="shared" si="205"/>
        <v>185880</v>
      </c>
      <c r="D504" s="25">
        <f t="shared" si="206"/>
        <v>185880</v>
      </c>
      <c r="E504" s="38">
        <v>185880</v>
      </c>
      <c r="F504" s="38"/>
      <c r="G504" s="38"/>
      <c r="H504" s="25">
        <f t="shared" si="207"/>
        <v>0</v>
      </c>
      <c r="I504" s="38"/>
      <c r="J504" s="38"/>
      <c r="K504" s="38"/>
      <c r="L504" s="38"/>
      <c r="M504" s="38"/>
      <c r="N504" s="38"/>
      <c r="O504" s="38"/>
      <c r="P504" s="25">
        <f t="shared" si="208"/>
        <v>0</v>
      </c>
      <c r="Q504" s="38"/>
      <c r="R504" s="38"/>
      <c r="S504" s="38"/>
      <c r="T504" s="38"/>
      <c r="U504" s="38"/>
      <c r="V504" s="38"/>
      <c r="W504" s="38"/>
      <c r="X504" s="38"/>
      <c r="Y504" s="38"/>
      <c r="Z504" s="39"/>
    </row>
    <row r="505" spans="1:26" ht="15.95" customHeight="1">
      <c r="A505" s="44" t="s">
        <v>273</v>
      </c>
      <c r="B505" s="38"/>
      <c r="C505" s="25">
        <f t="shared" si="205"/>
        <v>0</v>
      </c>
      <c r="D505" s="25">
        <f t="shared" si="206"/>
        <v>0</v>
      </c>
      <c r="E505" s="38"/>
      <c r="F505" s="38"/>
      <c r="G505" s="38"/>
      <c r="H505" s="25">
        <f t="shared" si="207"/>
        <v>0</v>
      </c>
      <c r="I505" s="38"/>
      <c r="J505" s="38"/>
      <c r="K505" s="38"/>
      <c r="L505" s="38"/>
      <c r="M505" s="38"/>
      <c r="N505" s="38"/>
      <c r="O505" s="38"/>
      <c r="P505" s="25">
        <f t="shared" si="208"/>
        <v>0</v>
      </c>
      <c r="Q505" s="38"/>
      <c r="R505" s="38"/>
      <c r="S505" s="38"/>
      <c r="T505" s="38"/>
      <c r="U505" s="38"/>
      <c r="V505" s="38"/>
      <c r="W505" s="38"/>
      <c r="X505" s="38"/>
      <c r="Y505" s="38"/>
      <c r="Z505" s="39"/>
    </row>
    <row r="506" spans="1:26" ht="15.95" customHeight="1">
      <c r="A506" s="44" t="s">
        <v>274</v>
      </c>
      <c r="B506" s="38"/>
      <c r="C506" s="25">
        <f t="shared" si="205"/>
        <v>0</v>
      </c>
      <c r="D506" s="25">
        <f t="shared" si="206"/>
        <v>0</v>
      </c>
      <c r="E506" s="38"/>
      <c r="F506" s="38"/>
      <c r="G506" s="38"/>
      <c r="H506" s="25">
        <f t="shared" si="207"/>
        <v>0</v>
      </c>
      <c r="I506" s="38"/>
      <c r="J506" s="38"/>
      <c r="K506" s="38"/>
      <c r="L506" s="38"/>
      <c r="M506" s="38"/>
      <c r="N506" s="38"/>
      <c r="O506" s="38"/>
      <c r="P506" s="25">
        <f t="shared" si="208"/>
        <v>0</v>
      </c>
      <c r="Q506" s="38"/>
      <c r="R506" s="38"/>
      <c r="S506" s="38"/>
      <c r="T506" s="38"/>
      <c r="U506" s="38"/>
      <c r="V506" s="38"/>
      <c r="W506" s="38"/>
      <c r="X506" s="38"/>
      <c r="Y506" s="38"/>
      <c r="Z506" s="39"/>
    </row>
    <row r="507" spans="1:26" ht="15.95" customHeight="1">
      <c r="A507" s="44" t="s">
        <v>378</v>
      </c>
      <c r="B507" s="38"/>
      <c r="C507" s="25">
        <f t="shared" si="205"/>
        <v>0</v>
      </c>
      <c r="D507" s="25">
        <f t="shared" si="206"/>
        <v>0</v>
      </c>
      <c r="E507" s="38"/>
      <c r="F507" s="38"/>
      <c r="G507" s="38"/>
      <c r="H507" s="25">
        <f t="shared" si="207"/>
        <v>0</v>
      </c>
      <c r="I507" s="38"/>
      <c r="J507" s="38"/>
      <c r="K507" s="38"/>
      <c r="L507" s="38"/>
      <c r="M507" s="38"/>
      <c r="N507" s="38"/>
      <c r="O507" s="38"/>
      <c r="P507" s="25">
        <f t="shared" si="208"/>
        <v>0</v>
      </c>
      <c r="Q507" s="38"/>
      <c r="R507" s="38"/>
      <c r="S507" s="38"/>
      <c r="T507" s="38"/>
      <c r="U507" s="38"/>
      <c r="V507" s="38"/>
      <c r="W507" s="38"/>
      <c r="X507" s="38"/>
      <c r="Y507" s="38"/>
      <c r="Z507" s="39"/>
    </row>
    <row r="508" spans="1:26" ht="15.95" customHeight="1">
      <c r="A508" s="44" t="s">
        <v>379</v>
      </c>
      <c r="B508" s="38"/>
      <c r="C508" s="25">
        <f t="shared" si="205"/>
        <v>0</v>
      </c>
      <c r="D508" s="25">
        <f t="shared" si="206"/>
        <v>0</v>
      </c>
      <c r="E508" s="38"/>
      <c r="F508" s="38"/>
      <c r="G508" s="38"/>
      <c r="H508" s="25">
        <f t="shared" si="207"/>
        <v>0</v>
      </c>
      <c r="I508" s="38"/>
      <c r="J508" s="38"/>
      <c r="K508" s="38"/>
      <c r="L508" s="38"/>
      <c r="M508" s="38"/>
      <c r="N508" s="38"/>
      <c r="O508" s="38"/>
      <c r="P508" s="25">
        <f t="shared" si="208"/>
        <v>0</v>
      </c>
      <c r="Q508" s="38"/>
      <c r="R508" s="38"/>
      <c r="S508" s="38"/>
      <c r="T508" s="38"/>
      <c r="U508" s="38"/>
      <c r="V508" s="38"/>
      <c r="W508" s="38"/>
      <c r="X508" s="38"/>
      <c r="Y508" s="38"/>
      <c r="Z508" s="39"/>
    </row>
    <row r="509" spans="1:26" ht="15.95" customHeight="1">
      <c r="A509" s="44" t="s">
        <v>380</v>
      </c>
      <c r="B509" s="38"/>
      <c r="C509" s="25">
        <f t="shared" si="205"/>
        <v>0</v>
      </c>
      <c r="D509" s="25">
        <f t="shared" si="206"/>
        <v>0</v>
      </c>
      <c r="E509" s="38"/>
      <c r="F509" s="38"/>
      <c r="G509" s="38"/>
      <c r="H509" s="25">
        <f t="shared" si="207"/>
        <v>0</v>
      </c>
      <c r="I509" s="38"/>
      <c r="J509" s="38"/>
      <c r="K509" s="38"/>
      <c r="L509" s="38"/>
      <c r="M509" s="38"/>
      <c r="N509" s="38"/>
      <c r="O509" s="38"/>
      <c r="P509" s="25">
        <f t="shared" si="208"/>
        <v>0</v>
      </c>
      <c r="Q509" s="38"/>
      <c r="R509" s="38"/>
      <c r="S509" s="38"/>
      <c r="T509" s="38"/>
      <c r="U509" s="38"/>
      <c r="V509" s="38"/>
      <c r="W509" s="38"/>
      <c r="X509" s="38"/>
      <c r="Y509" s="38"/>
      <c r="Z509" s="39"/>
    </row>
    <row r="510" spans="1:26" ht="15.95" customHeight="1">
      <c r="A510" s="44" t="s">
        <v>381</v>
      </c>
      <c r="B510" s="38"/>
      <c r="C510" s="25">
        <f t="shared" si="205"/>
        <v>0</v>
      </c>
      <c r="D510" s="25">
        <f t="shared" si="206"/>
        <v>0</v>
      </c>
      <c r="E510" s="38"/>
      <c r="F510" s="38"/>
      <c r="G510" s="38"/>
      <c r="H510" s="25">
        <f t="shared" si="207"/>
        <v>0</v>
      </c>
      <c r="I510" s="38"/>
      <c r="J510" s="38"/>
      <c r="K510" s="38"/>
      <c r="L510" s="38"/>
      <c r="M510" s="38"/>
      <c r="N510" s="38"/>
      <c r="O510" s="38"/>
      <c r="P510" s="25">
        <f t="shared" si="208"/>
        <v>0</v>
      </c>
      <c r="Q510" s="38"/>
      <c r="R510" s="38"/>
      <c r="S510" s="38"/>
      <c r="T510" s="38"/>
      <c r="U510" s="38"/>
      <c r="V510" s="38"/>
      <c r="W510" s="38"/>
      <c r="X510" s="38"/>
      <c r="Y510" s="38"/>
      <c r="Z510" s="39"/>
    </row>
    <row r="511" spans="1:26" ht="15.95" customHeight="1">
      <c r="A511" s="44" t="s">
        <v>382</v>
      </c>
      <c r="B511" s="38"/>
      <c r="C511" s="25">
        <f t="shared" si="205"/>
        <v>0</v>
      </c>
      <c r="D511" s="25">
        <f t="shared" si="206"/>
        <v>0</v>
      </c>
      <c r="E511" s="38"/>
      <c r="F511" s="38"/>
      <c r="G511" s="38"/>
      <c r="H511" s="25">
        <f t="shared" si="207"/>
        <v>0</v>
      </c>
      <c r="I511" s="38"/>
      <c r="J511" s="38"/>
      <c r="K511" s="38"/>
      <c r="L511" s="38"/>
      <c r="M511" s="38"/>
      <c r="N511" s="38"/>
      <c r="O511" s="38"/>
      <c r="P511" s="25">
        <f t="shared" si="208"/>
        <v>0</v>
      </c>
      <c r="Q511" s="38"/>
      <c r="R511" s="38"/>
      <c r="S511" s="38"/>
      <c r="T511" s="38"/>
      <c r="U511" s="38"/>
      <c r="V511" s="38"/>
      <c r="W511" s="38"/>
      <c r="X511" s="38"/>
      <c r="Y511" s="38"/>
      <c r="Z511" s="39"/>
    </row>
    <row r="512" spans="1:26" ht="15.95" customHeight="1">
      <c r="A512" s="44" t="s">
        <v>383</v>
      </c>
      <c r="B512" s="38"/>
      <c r="C512" s="25">
        <f t="shared" si="205"/>
        <v>0</v>
      </c>
      <c r="D512" s="25">
        <f t="shared" si="206"/>
        <v>0</v>
      </c>
      <c r="E512" s="38"/>
      <c r="F512" s="38"/>
      <c r="G512" s="38"/>
      <c r="H512" s="25">
        <f t="shared" si="207"/>
        <v>0</v>
      </c>
      <c r="I512" s="38"/>
      <c r="J512" s="38"/>
      <c r="K512" s="38"/>
      <c r="L512" s="38"/>
      <c r="M512" s="38"/>
      <c r="N512" s="38"/>
      <c r="O512" s="38"/>
      <c r="P512" s="25">
        <f t="shared" si="208"/>
        <v>0</v>
      </c>
      <c r="Q512" s="38"/>
      <c r="R512" s="38"/>
      <c r="S512" s="38"/>
      <c r="T512" s="38"/>
      <c r="U512" s="38"/>
      <c r="V512" s="38"/>
      <c r="W512" s="38"/>
      <c r="X512" s="38"/>
      <c r="Y512" s="38"/>
      <c r="Z512" s="39"/>
    </row>
    <row r="513" spans="1:26" ht="15.95" customHeight="1">
      <c r="A513" s="44" t="s">
        <v>384</v>
      </c>
      <c r="B513" s="38"/>
      <c r="C513" s="25">
        <f t="shared" si="205"/>
        <v>0</v>
      </c>
      <c r="D513" s="25">
        <f t="shared" si="206"/>
        <v>0</v>
      </c>
      <c r="E513" s="38"/>
      <c r="F513" s="38"/>
      <c r="G513" s="38"/>
      <c r="H513" s="25">
        <f t="shared" si="207"/>
        <v>0</v>
      </c>
      <c r="I513" s="38"/>
      <c r="J513" s="38"/>
      <c r="K513" s="38"/>
      <c r="L513" s="38"/>
      <c r="M513" s="38"/>
      <c r="N513" s="38"/>
      <c r="O513" s="38"/>
      <c r="P513" s="25">
        <f t="shared" si="208"/>
        <v>0</v>
      </c>
      <c r="Q513" s="38"/>
      <c r="R513" s="38"/>
      <c r="S513" s="38"/>
      <c r="T513" s="38"/>
      <c r="U513" s="38"/>
      <c r="V513" s="38"/>
      <c r="W513" s="38"/>
      <c r="X513" s="38"/>
      <c r="Y513" s="38"/>
      <c r="Z513" s="39"/>
    </row>
    <row r="514" spans="1:26" ht="15.95" customHeight="1">
      <c r="A514" s="44" t="s">
        <v>385</v>
      </c>
      <c r="B514" s="38"/>
      <c r="C514" s="25">
        <f t="shared" si="205"/>
        <v>0</v>
      </c>
      <c r="D514" s="25">
        <f t="shared" si="206"/>
        <v>0</v>
      </c>
      <c r="E514" s="38"/>
      <c r="F514" s="38"/>
      <c r="G514" s="38"/>
      <c r="H514" s="25">
        <f t="shared" si="207"/>
        <v>0</v>
      </c>
      <c r="I514" s="38"/>
      <c r="J514" s="38"/>
      <c r="K514" s="38"/>
      <c r="L514" s="38"/>
      <c r="M514" s="38"/>
      <c r="N514" s="38"/>
      <c r="O514" s="38"/>
      <c r="P514" s="25">
        <f t="shared" si="208"/>
        <v>0</v>
      </c>
      <c r="Q514" s="38"/>
      <c r="R514" s="38"/>
      <c r="S514" s="38"/>
      <c r="T514" s="38"/>
      <c r="U514" s="38"/>
      <c r="V514" s="38"/>
      <c r="W514" s="38"/>
      <c r="X514" s="38"/>
      <c r="Y514" s="38"/>
      <c r="Z514" s="39"/>
    </row>
    <row r="515" spans="1:26" ht="15.95" customHeight="1">
      <c r="A515" s="44" t="s">
        <v>386</v>
      </c>
      <c r="B515" s="38"/>
      <c r="C515" s="25">
        <f t="shared" si="205"/>
        <v>0</v>
      </c>
      <c r="D515" s="25">
        <f t="shared" si="206"/>
        <v>0</v>
      </c>
      <c r="E515" s="38"/>
      <c r="F515" s="38"/>
      <c r="G515" s="38"/>
      <c r="H515" s="25">
        <f t="shared" si="207"/>
        <v>0</v>
      </c>
      <c r="I515" s="38"/>
      <c r="J515" s="38"/>
      <c r="K515" s="38"/>
      <c r="L515" s="38"/>
      <c r="M515" s="38"/>
      <c r="N515" s="38"/>
      <c r="O515" s="38"/>
      <c r="P515" s="25">
        <f t="shared" si="208"/>
        <v>0</v>
      </c>
      <c r="Q515" s="38"/>
      <c r="R515" s="38"/>
      <c r="S515" s="38"/>
      <c r="T515" s="38"/>
      <c r="U515" s="38"/>
      <c r="V515" s="38"/>
      <c r="W515" s="38"/>
      <c r="X515" s="38"/>
      <c r="Y515" s="38"/>
      <c r="Z515" s="39"/>
    </row>
    <row r="516" spans="1:26" ht="15.95" customHeight="1">
      <c r="A516" s="44" t="s">
        <v>387</v>
      </c>
      <c r="B516" s="38"/>
      <c r="C516" s="25">
        <f t="shared" si="205"/>
        <v>0</v>
      </c>
      <c r="D516" s="25">
        <f t="shared" si="206"/>
        <v>0</v>
      </c>
      <c r="E516" s="38"/>
      <c r="F516" s="38"/>
      <c r="G516" s="38"/>
      <c r="H516" s="25">
        <f t="shared" si="207"/>
        <v>0</v>
      </c>
      <c r="I516" s="38"/>
      <c r="J516" s="38"/>
      <c r="K516" s="38"/>
      <c r="L516" s="38"/>
      <c r="M516" s="38"/>
      <c r="N516" s="38"/>
      <c r="O516" s="38"/>
      <c r="P516" s="25">
        <f t="shared" si="208"/>
        <v>0</v>
      </c>
      <c r="Q516" s="38"/>
      <c r="R516" s="38"/>
      <c r="S516" s="38"/>
      <c r="T516" s="38"/>
      <c r="U516" s="38"/>
      <c r="V516" s="38"/>
      <c r="W516" s="38"/>
      <c r="X516" s="38"/>
      <c r="Y516" s="38"/>
      <c r="Z516" s="39"/>
    </row>
    <row r="517" spans="1:26" s="23" customFormat="1" ht="15.95" customHeight="1">
      <c r="A517" s="45" t="s">
        <v>388</v>
      </c>
      <c r="B517" s="40">
        <f t="shared" ref="B517:G517" si="233">SUM(B518:B524)</f>
        <v>0</v>
      </c>
      <c r="C517" s="25">
        <f t="shared" si="205"/>
        <v>0</v>
      </c>
      <c r="D517" s="25">
        <f t="shared" si="206"/>
        <v>0</v>
      </c>
      <c r="E517" s="40">
        <f t="shared" si="233"/>
        <v>0</v>
      </c>
      <c r="F517" s="40">
        <f t="shared" si="233"/>
        <v>0</v>
      </c>
      <c r="G517" s="40">
        <f t="shared" si="233"/>
        <v>0</v>
      </c>
      <c r="H517" s="25">
        <f t="shared" si="207"/>
        <v>0</v>
      </c>
      <c r="I517" s="40">
        <f t="shared" ref="I517:O517" si="234">SUM(I518:I524)</f>
        <v>0</v>
      </c>
      <c r="J517" s="40">
        <f t="shared" si="234"/>
        <v>0</v>
      </c>
      <c r="K517" s="40">
        <f t="shared" si="234"/>
        <v>0</v>
      </c>
      <c r="L517" s="40">
        <f t="shared" si="234"/>
        <v>0</v>
      </c>
      <c r="M517" s="40">
        <f t="shared" si="234"/>
        <v>0</v>
      </c>
      <c r="N517" s="40">
        <f t="shared" si="234"/>
        <v>0</v>
      </c>
      <c r="O517" s="40">
        <f t="shared" si="234"/>
        <v>0</v>
      </c>
      <c r="P517" s="25">
        <f t="shared" si="208"/>
        <v>0</v>
      </c>
      <c r="Q517" s="40">
        <f t="shared" ref="Q517:Z517" si="235">SUM(Q518:Q524)</f>
        <v>0</v>
      </c>
      <c r="R517" s="40">
        <f t="shared" si="235"/>
        <v>0</v>
      </c>
      <c r="S517" s="40">
        <f t="shared" si="235"/>
        <v>0</v>
      </c>
      <c r="T517" s="40">
        <f t="shared" si="235"/>
        <v>0</v>
      </c>
      <c r="U517" s="40">
        <f t="shared" si="235"/>
        <v>0</v>
      </c>
      <c r="V517" s="40">
        <f t="shared" si="235"/>
        <v>0</v>
      </c>
      <c r="W517" s="40">
        <f t="shared" si="235"/>
        <v>0</v>
      </c>
      <c r="X517" s="40">
        <f t="shared" si="235"/>
        <v>0</v>
      </c>
      <c r="Y517" s="40">
        <f t="shared" si="235"/>
        <v>0</v>
      </c>
      <c r="Z517" s="41">
        <f t="shared" si="235"/>
        <v>0</v>
      </c>
    </row>
    <row r="518" spans="1:26" ht="15.95" customHeight="1">
      <c r="A518" s="44" t="s">
        <v>272</v>
      </c>
      <c r="B518" s="38"/>
      <c r="C518" s="25">
        <f t="shared" si="205"/>
        <v>0</v>
      </c>
      <c r="D518" s="25">
        <f t="shared" si="206"/>
        <v>0</v>
      </c>
      <c r="E518" s="38"/>
      <c r="F518" s="38"/>
      <c r="G518" s="38"/>
      <c r="H518" s="25">
        <f t="shared" si="207"/>
        <v>0</v>
      </c>
      <c r="I518" s="38"/>
      <c r="J518" s="38"/>
      <c r="K518" s="38"/>
      <c r="L518" s="38"/>
      <c r="M518" s="38"/>
      <c r="N518" s="38"/>
      <c r="O518" s="38"/>
      <c r="P518" s="25">
        <f t="shared" si="208"/>
        <v>0</v>
      </c>
      <c r="Q518" s="38"/>
      <c r="R518" s="38"/>
      <c r="S518" s="38"/>
      <c r="T518" s="38"/>
      <c r="U518" s="38"/>
      <c r="V518" s="38"/>
      <c r="W518" s="38"/>
      <c r="X518" s="38"/>
      <c r="Y518" s="38"/>
      <c r="Z518" s="39"/>
    </row>
    <row r="519" spans="1:26" ht="15.95" customHeight="1">
      <c r="A519" s="44" t="s">
        <v>273</v>
      </c>
      <c r="B519" s="38"/>
      <c r="C519" s="25">
        <f t="shared" si="205"/>
        <v>0</v>
      </c>
      <c r="D519" s="25">
        <f t="shared" si="206"/>
        <v>0</v>
      </c>
      <c r="E519" s="38"/>
      <c r="F519" s="38"/>
      <c r="G519" s="38"/>
      <c r="H519" s="25">
        <f t="shared" si="207"/>
        <v>0</v>
      </c>
      <c r="I519" s="38"/>
      <c r="J519" s="38"/>
      <c r="K519" s="38"/>
      <c r="L519" s="38"/>
      <c r="M519" s="38"/>
      <c r="N519" s="38"/>
      <c r="O519" s="38"/>
      <c r="P519" s="25">
        <f t="shared" si="208"/>
        <v>0</v>
      </c>
      <c r="Q519" s="38"/>
      <c r="R519" s="38"/>
      <c r="S519" s="38"/>
      <c r="T519" s="38"/>
      <c r="U519" s="38"/>
      <c r="V519" s="38"/>
      <c r="W519" s="38"/>
      <c r="X519" s="38"/>
      <c r="Y519" s="38"/>
      <c r="Z519" s="39"/>
    </row>
    <row r="520" spans="1:26" ht="15.95" customHeight="1">
      <c r="A520" s="44" t="s">
        <v>274</v>
      </c>
      <c r="B520" s="38"/>
      <c r="C520" s="25">
        <f t="shared" si="205"/>
        <v>0</v>
      </c>
      <c r="D520" s="25">
        <f t="shared" si="206"/>
        <v>0</v>
      </c>
      <c r="E520" s="38"/>
      <c r="F520" s="38"/>
      <c r="G520" s="38"/>
      <c r="H520" s="25">
        <f t="shared" si="207"/>
        <v>0</v>
      </c>
      <c r="I520" s="38"/>
      <c r="J520" s="38"/>
      <c r="K520" s="38"/>
      <c r="L520" s="38"/>
      <c r="M520" s="38"/>
      <c r="N520" s="38"/>
      <c r="O520" s="38"/>
      <c r="P520" s="25">
        <f t="shared" si="208"/>
        <v>0</v>
      </c>
      <c r="Q520" s="38"/>
      <c r="R520" s="38"/>
      <c r="S520" s="38"/>
      <c r="T520" s="38"/>
      <c r="U520" s="38"/>
      <c r="V520" s="38"/>
      <c r="W520" s="38"/>
      <c r="X520" s="38"/>
      <c r="Y520" s="38"/>
      <c r="Z520" s="39"/>
    </row>
    <row r="521" spans="1:26" ht="15.95" customHeight="1">
      <c r="A521" s="44" t="s">
        <v>389</v>
      </c>
      <c r="B521" s="38"/>
      <c r="C521" s="25">
        <f t="shared" si="205"/>
        <v>0</v>
      </c>
      <c r="D521" s="25">
        <f t="shared" si="206"/>
        <v>0</v>
      </c>
      <c r="E521" s="38"/>
      <c r="F521" s="38"/>
      <c r="G521" s="38"/>
      <c r="H521" s="25">
        <f t="shared" si="207"/>
        <v>0</v>
      </c>
      <c r="I521" s="38"/>
      <c r="J521" s="38"/>
      <c r="K521" s="38"/>
      <c r="L521" s="38"/>
      <c r="M521" s="38"/>
      <c r="N521" s="38"/>
      <c r="O521" s="38"/>
      <c r="P521" s="25">
        <f t="shared" si="208"/>
        <v>0</v>
      </c>
      <c r="Q521" s="38"/>
      <c r="R521" s="38"/>
      <c r="S521" s="38"/>
      <c r="T521" s="38"/>
      <c r="U521" s="38"/>
      <c r="V521" s="38"/>
      <c r="W521" s="38"/>
      <c r="X521" s="38"/>
      <c r="Y521" s="38"/>
      <c r="Z521" s="39"/>
    </row>
    <row r="522" spans="1:26" ht="15.95" customHeight="1">
      <c r="A522" s="44" t="s">
        <v>390</v>
      </c>
      <c r="B522" s="38"/>
      <c r="C522" s="25">
        <f t="shared" si="205"/>
        <v>0</v>
      </c>
      <c r="D522" s="25">
        <f t="shared" si="206"/>
        <v>0</v>
      </c>
      <c r="E522" s="38"/>
      <c r="F522" s="38"/>
      <c r="G522" s="38"/>
      <c r="H522" s="25">
        <f t="shared" si="207"/>
        <v>0</v>
      </c>
      <c r="I522" s="38"/>
      <c r="J522" s="38"/>
      <c r="K522" s="38"/>
      <c r="L522" s="38"/>
      <c r="M522" s="38"/>
      <c r="N522" s="38"/>
      <c r="O522" s="38"/>
      <c r="P522" s="25">
        <f t="shared" si="208"/>
        <v>0</v>
      </c>
      <c r="Q522" s="38"/>
      <c r="R522" s="38"/>
      <c r="S522" s="38"/>
      <c r="T522" s="38"/>
      <c r="U522" s="38"/>
      <c r="V522" s="38"/>
      <c r="W522" s="38"/>
      <c r="X522" s="38"/>
      <c r="Y522" s="38"/>
      <c r="Z522" s="39"/>
    </row>
    <row r="523" spans="1:26" ht="15.95" customHeight="1">
      <c r="A523" s="44" t="s">
        <v>391</v>
      </c>
      <c r="B523" s="38"/>
      <c r="C523" s="25">
        <f t="shared" si="205"/>
        <v>0</v>
      </c>
      <c r="D523" s="25">
        <f t="shared" si="206"/>
        <v>0</v>
      </c>
      <c r="E523" s="38"/>
      <c r="F523" s="38"/>
      <c r="G523" s="38"/>
      <c r="H523" s="25">
        <f t="shared" si="207"/>
        <v>0</v>
      </c>
      <c r="I523" s="38"/>
      <c r="J523" s="38"/>
      <c r="K523" s="38"/>
      <c r="L523" s="38"/>
      <c r="M523" s="38"/>
      <c r="N523" s="38"/>
      <c r="O523" s="38"/>
      <c r="P523" s="25">
        <f t="shared" si="208"/>
        <v>0</v>
      </c>
      <c r="Q523" s="38"/>
      <c r="R523" s="38"/>
      <c r="S523" s="38"/>
      <c r="T523" s="38"/>
      <c r="U523" s="38"/>
      <c r="V523" s="38"/>
      <c r="W523" s="38"/>
      <c r="X523" s="38"/>
      <c r="Y523" s="38"/>
      <c r="Z523" s="39"/>
    </row>
    <row r="524" spans="1:26" ht="15.95" customHeight="1">
      <c r="A524" s="44" t="s">
        <v>392</v>
      </c>
      <c r="B524" s="38"/>
      <c r="C524" s="25">
        <f t="shared" si="205"/>
        <v>0</v>
      </c>
      <c r="D524" s="25">
        <f t="shared" si="206"/>
        <v>0</v>
      </c>
      <c r="E524" s="38"/>
      <c r="F524" s="38"/>
      <c r="G524" s="38"/>
      <c r="H524" s="25">
        <f t="shared" si="207"/>
        <v>0</v>
      </c>
      <c r="I524" s="38"/>
      <c r="J524" s="38"/>
      <c r="K524" s="38"/>
      <c r="L524" s="38"/>
      <c r="M524" s="38"/>
      <c r="N524" s="38"/>
      <c r="O524" s="38"/>
      <c r="P524" s="25">
        <f t="shared" si="208"/>
        <v>0</v>
      </c>
      <c r="Q524" s="38"/>
      <c r="R524" s="38"/>
      <c r="S524" s="38"/>
      <c r="T524" s="38"/>
      <c r="U524" s="38"/>
      <c r="V524" s="38"/>
      <c r="W524" s="38"/>
      <c r="X524" s="38"/>
      <c r="Y524" s="38"/>
      <c r="Z524" s="39"/>
    </row>
    <row r="525" spans="1:26" s="23" customFormat="1" ht="15.95" customHeight="1">
      <c r="A525" s="45" t="s">
        <v>393</v>
      </c>
      <c r="B525" s="40">
        <f t="shared" ref="B525:G525" si="236">SUM(B526:B535)</f>
        <v>0</v>
      </c>
      <c r="C525" s="25">
        <f t="shared" si="205"/>
        <v>0</v>
      </c>
      <c r="D525" s="25">
        <f t="shared" si="206"/>
        <v>0</v>
      </c>
      <c r="E525" s="40">
        <f t="shared" si="236"/>
        <v>0</v>
      </c>
      <c r="F525" s="40">
        <f t="shared" si="236"/>
        <v>0</v>
      </c>
      <c r="G525" s="40">
        <f t="shared" si="236"/>
        <v>0</v>
      </c>
      <c r="H525" s="25">
        <f t="shared" si="207"/>
        <v>0</v>
      </c>
      <c r="I525" s="40">
        <f t="shared" ref="I525:O525" si="237">SUM(I526:I535)</f>
        <v>0</v>
      </c>
      <c r="J525" s="40">
        <f t="shared" si="237"/>
        <v>0</v>
      </c>
      <c r="K525" s="40">
        <f t="shared" si="237"/>
        <v>0</v>
      </c>
      <c r="L525" s="40">
        <f t="shared" si="237"/>
        <v>0</v>
      </c>
      <c r="M525" s="40">
        <f t="shared" si="237"/>
        <v>0</v>
      </c>
      <c r="N525" s="40">
        <f t="shared" si="237"/>
        <v>0</v>
      </c>
      <c r="O525" s="40">
        <f t="shared" si="237"/>
        <v>0</v>
      </c>
      <c r="P525" s="25">
        <f t="shared" si="208"/>
        <v>0</v>
      </c>
      <c r="Q525" s="40">
        <f t="shared" ref="Q525:Z525" si="238">SUM(Q526:Q535)</f>
        <v>0</v>
      </c>
      <c r="R525" s="40">
        <f t="shared" si="238"/>
        <v>0</v>
      </c>
      <c r="S525" s="40">
        <f t="shared" si="238"/>
        <v>0</v>
      </c>
      <c r="T525" s="40">
        <f t="shared" si="238"/>
        <v>0</v>
      </c>
      <c r="U525" s="40">
        <f t="shared" si="238"/>
        <v>0</v>
      </c>
      <c r="V525" s="40">
        <f t="shared" si="238"/>
        <v>0</v>
      </c>
      <c r="W525" s="40">
        <f t="shared" si="238"/>
        <v>0</v>
      </c>
      <c r="X525" s="40">
        <f t="shared" si="238"/>
        <v>0</v>
      </c>
      <c r="Y525" s="40">
        <f t="shared" si="238"/>
        <v>0</v>
      </c>
      <c r="Z525" s="41">
        <f t="shared" si="238"/>
        <v>0</v>
      </c>
    </row>
    <row r="526" spans="1:26" ht="15.95" customHeight="1">
      <c r="A526" s="44" t="s">
        <v>272</v>
      </c>
      <c r="B526" s="38"/>
      <c r="C526" s="25">
        <f t="shared" si="205"/>
        <v>0</v>
      </c>
      <c r="D526" s="25">
        <f t="shared" si="206"/>
        <v>0</v>
      </c>
      <c r="E526" s="38"/>
      <c r="F526" s="38"/>
      <c r="G526" s="38"/>
      <c r="H526" s="25">
        <f t="shared" si="207"/>
        <v>0</v>
      </c>
      <c r="I526" s="38"/>
      <c r="J526" s="38"/>
      <c r="K526" s="38"/>
      <c r="L526" s="38"/>
      <c r="M526" s="38"/>
      <c r="N526" s="38"/>
      <c r="O526" s="38"/>
      <c r="P526" s="25">
        <f t="shared" si="208"/>
        <v>0</v>
      </c>
      <c r="Q526" s="38"/>
      <c r="R526" s="38"/>
      <c r="S526" s="38"/>
      <c r="T526" s="38"/>
      <c r="U526" s="38"/>
      <c r="V526" s="38"/>
      <c r="W526" s="38"/>
      <c r="X526" s="38"/>
      <c r="Y526" s="38"/>
      <c r="Z526" s="39"/>
    </row>
    <row r="527" spans="1:26" ht="15.95" customHeight="1">
      <c r="A527" s="44" t="s">
        <v>273</v>
      </c>
      <c r="B527" s="38"/>
      <c r="C527" s="25">
        <f t="shared" si="205"/>
        <v>0</v>
      </c>
      <c r="D527" s="25">
        <f t="shared" si="206"/>
        <v>0</v>
      </c>
      <c r="E527" s="38"/>
      <c r="F527" s="38"/>
      <c r="G527" s="38"/>
      <c r="H527" s="25">
        <f t="shared" si="207"/>
        <v>0</v>
      </c>
      <c r="I527" s="38"/>
      <c r="J527" s="38"/>
      <c r="K527" s="38"/>
      <c r="L527" s="38"/>
      <c r="M527" s="38"/>
      <c r="N527" s="38"/>
      <c r="O527" s="38"/>
      <c r="P527" s="25">
        <f t="shared" si="208"/>
        <v>0</v>
      </c>
      <c r="Q527" s="38"/>
      <c r="R527" s="38"/>
      <c r="S527" s="38"/>
      <c r="T527" s="38"/>
      <c r="U527" s="38"/>
      <c r="V527" s="38"/>
      <c r="W527" s="38"/>
      <c r="X527" s="38"/>
      <c r="Y527" s="38"/>
      <c r="Z527" s="39"/>
    </row>
    <row r="528" spans="1:26" ht="15.95" customHeight="1">
      <c r="A528" s="44" t="s">
        <v>274</v>
      </c>
      <c r="B528" s="38"/>
      <c r="C528" s="25">
        <f t="shared" si="205"/>
        <v>0</v>
      </c>
      <c r="D528" s="25">
        <f t="shared" si="206"/>
        <v>0</v>
      </c>
      <c r="E528" s="38"/>
      <c r="F528" s="38"/>
      <c r="G528" s="38"/>
      <c r="H528" s="25">
        <f t="shared" si="207"/>
        <v>0</v>
      </c>
      <c r="I528" s="38"/>
      <c r="J528" s="38"/>
      <c r="K528" s="38"/>
      <c r="L528" s="38"/>
      <c r="M528" s="38"/>
      <c r="N528" s="38"/>
      <c r="O528" s="38"/>
      <c r="P528" s="25">
        <f t="shared" si="208"/>
        <v>0</v>
      </c>
      <c r="Q528" s="38"/>
      <c r="R528" s="38"/>
      <c r="S528" s="38"/>
      <c r="T528" s="38"/>
      <c r="U528" s="38"/>
      <c r="V528" s="38"/>
      <c r="W528" s="38"/>
      <c r="X528" s="38"/>
      <c r="Y528" s="38"/>
      <c r="Z528" s="39"/>
    </row>
    <row r="529" spans="1:26" ht="15.95" customHeight="1">
      <c r="A529" s="44" t="s">
        <v>394</v>
      </c>
      <c r="B529" s="38"/>
      <c r="C529" s="25">
        <f t="shared" si="205"/>
        <v>0</v>
      </c>
      <c r="D529" s="25">
        <f t="shared" si="206"/>
        <v>0</v>
      </c>
      <c r="E529" s="38"/>
      <c r="F529" s="38"/>
      <c r="G529" s="38"/>
      <c r="H529" s="25">
        <f t="shared" si="207"/>
        <v>0</v>
      </c>
      <c r="I529" s="38"/>
      <c r="J529" s="38"/>
      <c r="K529" s="38"/>
      <c r="L529" s="38"/>
      <c r="M529" s="38"/>
      <c r="N529" s="38"/>
      <c r="O529" s="38"/>
      <c r="P529" s="25">
        <f t="shared" si="208"/>
        <v>0</v>
      </c>
      <c r="Q529" s="38"/>
      <c r="R529" s="38"/>
      <c r="S529" s="38"/>
      <c r="T529" s="38"/>
      <c r="U529" s="38"/>
      <c r="V529" s="38"/>
      <c r="W529" s="38"/>
      <c r="X529" s="38"/>
      <c r="Y529" s="38"/>
      <c r="Z529" s="39"/>
    </row>
    <row r="530" spans="1:26" ht="15.95" customHeight="1">
      <c r="A530" s="44" t="s">
        <v>395</v>
      </c>
      <c r="B530" s="38"/>
      <c r="C530" s="25">
        <f t="shared" si="205"/>
        <v>0</v>
      </c>
      <c r="D530" s="25">
        <f t="shared" si="206"/>
        <v>0</v>
      </c>
      <c r="E530" s="38"/>
      <c r="F530" s="38"/>
      <c r="G530" s="38"/>
      <c r="H530" s="25">
        <f t="shared" si="207"/>
        <v>0</v>
      </c>
      <c r="I530" s="38"/>
      <c r="J530" s="38"/>
      <c r="K530" s="38"/>
      <c r="L530" s="38"/>
      <c r="M530" s="38"/>
      <c r="N530" s="38"/>
      <c r="O530" s="38"/>
      <c r="P530" s="25">
        <f t="shared" si="208"/>
        <v>0</v>
      </c>
      <c r="Q530" s="38"/>
      <c r="R530" s="38"/>
      <c r="S530" s="38"/>
      <c r="T530" s="38"/>
      <c r="U530" s="38"/>
      <c r="V530" s="38"/>
      <c r="W530" s="38"/>
      <c r="X530" s="38"/>
      <c r="Y530" s="38"/>
      <c r="Z530" s="39"/>
    </row>
    <row r="531" spans="1:26" ht="15.95" customHeight="1">
      <c r="A531" s="44" t="s">
        <v>396</v>
      </c>
      <c r="B531" s="38"/>
      <c r="C531" s="25">
        <f t="shared" si="205"/>
        <v>0</v>
      </c>
      <c r="D531" s="25">
        <f t="shared" si="206"/>
        <v>0</v>
      </c>
      <c r="E531" s="38"/>
      <c r="F531" s="38"/>
      <c r="G531" s="38"/>
      <c r="H531" s="25">
        <f t="shared" si="207"/>
        <v>0</v>
      </c>
      <c r="I531" s="38"/>
      <c r="J531" s="38"/>
      <c r="K531" s="38"/>
      <c r="L531" s="38"/>
      <c r="M531" s="38"/>
      <c r="N531" s="38"/>
      <c r="O531" s="38"/>
      <c r="P531" s="25">
        <f t="shared" si="208"/>
        <v>0</v>
      </c>
      <c r="Q531" s="38"/>
      <c r="R531" s="38"/>
      <c r="S531" s="38"/>
      <c r="T531" s="38"/>
      <c r="U531" s="38"/>
      <c r="V531" s="38"/>
      <c r="W531" s="38"/>
      <c r="X531" s="38"/>
      <c r="Y531" s="38"/>
      <c r="Z531" s="39"/>
    </row>
    <row r="532" spans="1:26" ht="15.95" customHeight="1">
      <c r="A532" s="44" t="s">
        <v>397</v>
      </c>
      <c r="B532" s="38"/>
      <c r="C532" s="25">
        <f t="shared" si="205"/>
        <v>0</v>
      </c>
      <c r="D532" s="25">
        <f t="shared" si="206"/>
        <v>0</v>
      </c>
      <c r="E532" s="38"/>
      <c r="F532" s="38"/>
      <c r="G532" s="38"/>
      <c r="H532" s="25">
        <f t="shared" si="207"/>
        <v>0</v>
      </c>
      <c r="I532" s="38"/>
      <c r="J532" s="38"/>
      <c r="K532" s="38"/>
      <c r="L532" s="38"/>
      <c r="M532" s="38"/>
      <c r="N532" s="38"/>
      <c r="O532" s="38"/>
      <c r="P532" s="25">
        <f t="shared" si="208"/>
        <v>0</v>
      </c>
      <c r="Q532" s="38"/>
      <c r="R532" s="38"/>
      <c r="S532" s="38"/>
      <c r="T532" s="38"/>
      <c r="U532" s="38"/>
      <c r="V532" s="38"/>
      <c r="W532" s="38"/>
      <c r="X532" s="38"/>
      <c r="Y532" s="38"/>
      <c r="Z532" s="39"/>
    </row>
    <row r="533" spans="1:26" ht="15.95" customHeight="1">
      <c r="A533" s="44" t="s">
        <v>398</v>
      </c>
      <c r="B533" s="38"/>
      <c r="C533" s="25">
        <f t="shared" si="205"/>
        <v>0</v>
      </c>
      <c r="D533" s="25">
        <f t="shared" si="206"/>
        <v>0</v>
      </c>
      <c r="E533" s="38"/>
      <c r="F533" s="38"/>
      <c r="G533" s="38"/>
      <c r="H533" s="25">
        <f t="shared" si="207"/>
        <v>0</v>
      </c>
      <c r="I533" s="38"/>
      <c r="J533" s="38"/>
      <c r="K533" s="38"/>
      <c r="L533" s="38"/>
      <c r="M533" s="38"/>
      <c r="N533" s="38"/>
      <c r="O533" s="38"/>
      <c r="P533" s="25">
        <f t="shared" si="208"/>
        <v>0</v>
      </c>
      <c r="Q533" s="38"/>
      <c r="R533" s="38"/>
      <c r="S533" s="38"/>
      <c r="T533" s="38"/>
      <c r="U533" s="38"/>
      <c r="V533" s="38"/>
      <c r="W533" s="38"/>
      <c r="X533" s="38"/>
      <c r="Y533" s="38"/>
      <c r="Z533" s="39"/>
    </row>
    <row r="534" spans="1:26" ht="15.95" customHeight="1">
      <c r="A534" s="44" t="s">
        <v>399</v>
      </c>
      <c r="B534" s="38"/>
      <c r="C534" s="25">
        <f t="shared" ref="C534:C562" si="239">D534+H534+P534+Y534+Z534</f>
        <v>0</v>
      </c>
      <c r="D534" s="25">
        <f t="shared" ref="D534:D597" si="240">SUM(E534:G534)</f>
        <v>0</v>
      </c>
      <c r="E534" s="38"/>
      <c r="F534" s="38"/>
      <c r="G534" s="38"/>
      <c r="H534" s="25">
        <f t="shared" ref="H534:H597" si="241">SUM(I534:O534)</f>
        <v>0</v>
      </c>
      <c r="I534" s="38"/>
      <c r="J534" s="38"/>
      <c r="K534" s="38"/>
      <c r="L534" s="38"/>
      <c r="M534" s="38"/>
      <c r="N534" s="38"/>
      <c r="O534" s="38"/>
      <c r="P534" s="25">
        <f t="shared" ref="P534:P597" si="242">SUM(Q534:X534)</f>
        <v>0</v>
      </c>
      <c r="Q534" s="38"/>
      <c r="R534" s="38"/>
      <c r="S534" s="38"/>
      <c r="T534" s="38"/>
      <c r="U534" s="38"/>
      <c r="V534" s="38"/>
      <c r="W534" s="38"/>
      <c r="X534" s="38"/>
      <c r="Y534" s="38"/>
      <c r="Z534" s="39"/>
    </row>
    <row r="535" spans="1:26" ht="15.95" customHeight="1">
      <c r="A535" s="44" t="s">
        <v>400</v>
      </c>
      <c r="B535" s="38"/>
      <c r="C535" s="25">
        <f t="shared" si="239"/>
        <v>0</v>
      </c>
      <c r="D535" s="25">
        <f t="shared" si="240"/>
        <v>0</v>
      </c>
      <c r="E535" s="38"/>
      <c r="F535" s="38"/>
      <c r="G535" s="38"/>
      <c r="H535" s="25">
        <f t="shared" si="241"/>
        <v>0</v>
      </c>
      <c r="I535" s="38"/>
      <c r="J535" s="38"/>
      <c r="K535" s="38"/>
      <c r="L535" s="38"/>
      <c r="M535" s="38"/>
      <c r="N535" s="38"/>
      <c r="O535" s="38"/>
      <c r="P535" s="25">
        <f t="shared" si="242"/>
        <v>0</v>
      </c>
      <c r="Q535" s="38"/>
      <c r="R535" s="38"/>
      <c r="S535" s="38"/>
      <c r="T535" s="38"/>
      <c r="U535" s="38"/>
      <c r="V535" s="38"/>
      <c r="W535" s="38"/>
      <c r="X535" s="38"/>
      <c r="Y535" s="38"/>
      <c r="Z535" s="39"/>
    </row>
    <row r="536" spans="1:26" s="23" customFormat="1" ht="15.95" customHeight="1">
      <c r="A536" s="45" t="s">
        <v>401</v>
      </c>
      <c r="B536" s="40">
        <f t="shared" ref="B536:G536" si="243">SUM(B537:B546)</f>
        <v>0</v>
      </c>
      <c r="C536" s="25">
        <f t="shared" si="239"/>
        <v>178968</v>
      </c>
      <c r="D536" s="25">
        <f t="shared" si="240"/>
        <v>178968</v>
      </c>
      <c r="E536" s="40">
        <f t="shared" si="243"/>
        <v>178968</v>
      </c>
      <c r="F536" s="40">
        <f t="shared" si="243"/>
        <v>0</v>
      </c>
      <c r="G536" s="40">
        <f t="shared" si="243"/>
        <v>0</v>
      </c>
      <c r="H536" s="25">
        <f t="shared" si="241"/>
        <v>0</v>
      </c>
      <c r="I536" s="40">
        <f t="shared" ref="I536:O536" si="244">SUM(I537:I546)</f>
        <v>0</v>
      </c>
      <c r="J536" s="40">
        <f t="shared" si="244"/>
        <v>0</v>
      </c>
      <c r="K536" s="40">
        <f t="shared" si="244"/>
        <v>0</v>
      </c>
      <c r="L536" s="40">
        <f t="shared" si="244"/>
        <v>0</v>
      </c>
      <c r="M536" s="40">
        <f t="shared" si="244"/>
        <v>0</v>
      </c>
      <c r="N536" s="40">
        <f t="shared" si="244"/>
        <v>0</v>
      </c>
      <c r="O536" s="40">
        <f t="shared" si="244"/>
        <v>0</v>
      </c>
      <c r="P536" s="25">
        <f t="shared" si="242"/>
        <v>0</v>
      </c>
      <c r="Q536" s="40">
        <f t="shared" ref="Q536:Z536" si="245">SUM(Q537:Q546)</f>
        <v>0</v>
      </c>
      <c r="R536" s="40">
        <f t="shared" si="245"/>
        <v>0</v>
      </c>
      <c r="S536" s="40">
        <f t="shared" si="245"/>
        <v>0</v>
      </c>
      <c r="T536" s="40">
        <f t="shared" si="245"/>
        <v>0</v>
      </c>
      <c r="U536" s="40">
        <f t="shared" si="245"/>
        <v>0</v>
      </c>
      <c r="V536" s="40">
        <f t="shared" si="245"/>
        <v>0</v>
      </c>
      <c r="W536" s="40">
        <f t="shared" si="245"/>
        <v>0</v>
      </c>
      <c r="X536" s="40">
        <f t="shared" si="245"/>
        <v>0</v>
      </c>
      <c r="Y536" s="40">
        <f t="shared" si="245"/>
        <v>0</v>
      </c>
      <c r="Z536" s="41">
        <f t="shared" si="245"/>
        <v>0</v>
      </c>
    </row>
    <row r="537" spans="1:26" ht="15.95" customHeight="1">
      <c r="A537" s="44" t="s">
        <v>272</v>
      </c>
      <c r="B537" s="38"/>
      <c r="C537" s="25">
        <f t="shared" si="239"/>
        <v>178968</v>
      </c>
      <c r="D537" s="25">
        <f t="shared" si="240"/>
        <v>178968</v>
      </c>
      <c r="E537" s="38">
        <v>178968</v>
      </c>
      <c r="F537" s="38"/>
      <c r="G537" s="38"/>
      <c r="H537" s="25">
        <f t="shared" si="241"/>
        <v>0</v>
      </c>
      <c r="I537" s="38"/>
      <c r="J537" s="38"/>
      <c r="K537" s="38"/>
      <c r="L537" s="38"/>
      <c r="M537" s="38"/>
      <c r="N537" s="38"/>
      <c r="O537" s="38"/>
      <c r="P537" s="25">
        <f t="shared" si="242"/>
        <v>0</v>
      </c>
      <c r="Q537" s="38"/>
      <c r="R537" s="38"/>
      <c r="S537" s="38"/>
      <c r="T537" s="38"/>
      <c r="U537" s="38"/>
      <c r="V537" s="38"/>
      <c r="W537" s="38"/>
      <c r="X537" s="38"/>
      <c r="Y537" s="38"/>
      <c r="Z537" s="39"/>
    </row>
    <row r="538" spans="1:26" ht="15.95" customHeight="1">
      <c r="A538" s="44" t="s">
        <v>273</v>
      </c>
      <c r="B538" s="38"/>
      <c r="C538" s="25">
        <f t="shared" si="239"/>
        <v>0</v>
      </c>
      <c r="D538" s="25">
        <f t="shared" si="240"/>
        <v>0</v>
      </c>
      <c r="E538" s="38"/>
      <c r="F538" s="38"/>
      <c r="G538" s="38"/>
      <c r="H538" s="25">
        <f t="shared" si="241"/>
        <v>0</v>
      </c>
      <c r="I538" s="38"/>
      <c r="J538" s="38"/>
      <c r="K538" s="38"/>
      <c r="L538" s="38"/>
      <c r="M538" s="38"/>
      <c r="N538" s="38"/>
      <c r="O538" s="38"/>
      <c r="P538" s="25">
        <f t="shared" si="242"/>
        <v>0</v>
      </c>
      <c r="Q538" s="38"/>
      <c r="R538" s="38"/>
      <c r="S538" s="38"/>
      <c r="T538" s="38"/>
      <c r="U538" s="38"/>
      <c r="V538" s="38"/>
      <c r="W538" s="38"/>
      <c r="X538" s="38"/>
      <c r="Y538" s="38"/>
      <c r="Z538" s="39"/>
    </row>
    <row r="539" spans="1:26" ht="15.95" customHeight="1">
      <c r="A539" s="44" t="s">
        <v>274</v>
      </c>
      <c r="B539" s="38"/>
      <c r="C539" s="25">
        <f t="shared" si="239"/>
        <v>0</v>
      </c>
      <c r="D539" s="25">
        <f t="shared" si="240"/>
        <v>0</v>
      </c>
      <c r="E539" s="38"/>
      <c r="F539" s="38"/>
      <c r="G539" s="38"/>
      <c r="H539" s="25">
        <f t="shared" si="241"/>
        <v>0</v>
      </c>
      <c r="I539" s="38"/>
      <c r="J539" s="38"/>
      <c r="K539" s="38"/>
      <c r="L539" s="38"/>
      <c r="M539" s="38"/>
      <c r="N539" s="38"/>
      <c r="O539" s="38"/>
      <c r="P539" s="25">
        <f t="shared" si="242"/>
        <v>0</v>
      </c>
      <c r="Q539" s="38"/>
      <c r="R539" s="38"/>
      <c r="S539" s="38"/>
      <c r="T539" s="38"/>
      <c r="U539" s="38"/>
      <c r="V539" s="38"/>
      <c r="W539" s="38"/>
      <c r="X539" s="38"/>
      <c r="Y539" s="38"/>
      <c r="Z539" s="39"/>
    </row>
    <row r="540" spans="1:26" ht="15.95" customHeight="1">
      <c r="A540" s="44" t="s">
        <v>402</v>
      </c>
      <c r="B540" s="38"/>
      <c r="C540" s="25">
        <f t="shared" si="239"/>
        <v>0</v>
      </c>
      <c r="D540" s="25">
        <f t="shared" si="240"/>
        <v>0</v>
      </c>
      <c r="E540" s="38"/>
      <c r="F540" s="38"/>
      <c r="G540" s="38"/>
      <c r="H540" s="25">
        <f t="shared" si="241"/>
        <v>0</v>
      </c>
      <c r="I540" s="38"/>
      <c r="J540" s="38"/>
      <c r="K540" s="38"/>
      <c r="L540" s="38"/>
      <c r="M540" s="38"/>
      <c r="N540" s="38"/>
      <c r="O540" s="38"/>
      <c r="P540" s="25">
        <f t="shared" si="242"/>
        <v>0</v>
      </c>
      <c r="Q540" s="38"/>
      <c r="R540" s="38"/>
      <c r="S540" s="38"/>
      <c r="T540" s="38"/>
      <c r="U540" s="38"/>
      <c r="V540" s="38"/>
      <c r="W540" s="38"/>
      <c r="X540" s="38"/>
      <c r="Y540" s="38"/>
      <c r="Z540" s="39"/>
    </row>
    <row r="541" spans="1:26" ht="15.95" customHeight="1">
      <c r="A541" s="44" t="s">
        <v>403</v>
      </c>
      <c r="B541" s="38"/>
      <c r="C541" s="25">
        <f t="shared" si="239"/>
        <v>0</v>
      </c>
      <c r="D541" s="25">
        <f t="shared" si="240"/>
        <v>0</v>
      </c>
      <c r="E541" s="38"/>
      <c r="F541" s="38"/>
      <c r="G541" s="38"/>
      <c r="H541" s="25">
        <f t="shared" si="241"/>
        <v>0</v>
      </c>
      <c r="I541" s="38"/>
      <c r="J541" s="38"/>
      <c r="K541" s="38"/>
      <c r="L541" s="38"/>
      <c r="M541" s="38"/>
      <c r="N541" s="38"/>
      <c r="O541" s="38"/>
      <c r="P541" s="25">
        <f t="shared" si="242"/>
        <v>0</v>
      </c>
      <c r="Q541" s="38"/>
      <c r="R541" s="38"/>
      <c r="S541" s="38"/>
      <c r="T541" s="38"/>
      <c r="U541" s="38"/>
      <c r="V541" s="38"/>
      <c r="W541" s="38"/>
      <c r="X541" s="38"/>
      <c r="Y541" s="38"/>
      <c r="Z541" s="39"/>
    </row>
    <row r="542" spans="1:26" ht="15.95" customHeight="1">
      <c r="A542" s="44" t="s">
        <v>404</v>
      </c>
      <c r="B542" s="38"/>
      <c r="C542" s="25">
        <f t="shared" si="239"/>
        <v>0</v>
      </c>
      <c r="D542" s="25">
        <f t="shared" si="240"/>
        <v>0</v>
      </c>
      <c r="E542" s="38"/>
      <c r="F542" s="38"/>
      <c r="G542" s="38"/>
      <c r="H542" s="25">
        <f t="shared" si="241"/>
        <v>0</v>
      </c>
      <c r="I542" s="38"/>
      <c r="J542" s="38"/>
      <c r="K542" s="38"/>
      <c r="L542" s="38"/>
      <c r="M542" s="38"/>
      <c r="N542" s="38"/>
      <c r="O542" s="38"/>
      <c r="P542" s="25">
        <f t="shared" si="242"/>
        <v>0</v>
      </c>
      <c r="Q542" s="38"/>
      <c r="R542" s="38"/>
      <c r="S542" s="38"/>
      <c r="T542" s="38"/>
      <c r="U542" s="38"/>
      <c r="V542" s="38"/>
      <c r="W542" s="38"/>
      <c r="X542" s="38"/>
      <c r="Y542" s="38"/>
      <c r="Z542" s="39"/>
    </row>
    <row r="543" spans="1:26" ht="15.95" customHeight="1">
      <c r="A543" s="44" t="s">
        <v>405</v>
      </c>
      <c r="B543" s="38"/>
      <c r="C543" s="25"/>
      <c r="D543" s="25"/>
      <c r="E543" s="38"/>
      <c r="F543" s="38"/>
      <c r="G543" s="38"/>
      <c r="H543" s="25"/>
      <c r="I543" s="38"/>
      <c r="J543" s="38"/>
      <c r="K543" s="38"/>
      <c r="L543" s="38"/>
      <c r="M543" s="38"/>
      <c r="N543" s="38"/>
      <c r="O543" s="38"/>
      <c r="P543" s="25"/>
      <c r="Q543" s="38"/>
      <c r="R543" s="38"/>
      <c r="S543" s="38"/>
      <c r="T543" s="38"/>
      <c r="U543" s="38"/>
      <c r="V543" s="38"/>
      <c r="W543" s="38"/>
      <c r="X543" s="38"/>
      <c r="Y543" s="38"/>
      <c r="Z543" s="39"/>
    </row>
    <row r="544" spans="1:26" ht="15.95" customHeight="1">
      <c r="A544" s="44" t="s">
        <v>406</v>
      </c>
      <c r="B544" s="38"/>
      <c r="C544" s="25"/>
      <c r="D544" s="25"/>
      <c r="E544" s="38"/>
      <c r="F544" s="38"/>
      <c r="G544" s="38"/>
      <c r="H544" s="25"/>
      <c r="I544" s="38"/>
      <c r="J544" s="38"/>
      <c r="K544" s="38"/>
      <c r="L544" s="38"/>
      <c r="M544" s="38"/>
      <c r="N544" s="38"/>
      <c r="O544" s="38"/>
      <c r="P544" s="25"/>
      <c r="Q544" s="38"/>
      <c r="R544" s="38"/>
      <c r="S544" s="38"/>
      <c r="T544" s="38"/>
      <c r="U544" s="38"/>
      <c r="V544" s="38"/>
      <c r="W544" s="38"/>
      <c r="X544" s="38"/>
      <c r="Y544" s="38"/>
      <c r="Z544" s="39"/>
    </row>
    <row r="545" spans="1:26" ht="15.95" customHeight="1">
      <c r="A545" s="44" t="s">
        <v>407</v>
      </c>
      <c r="B545" s="38"/>
      <c r="C545" s="25"/>
      <c r="D545" s="25"/>
      <c r="E545" s="38"/>
      <c r="F545" s="38"/>
      <c r="G545" s="38"/>
      <c r="H545" s="25"/>
      <c r="I545" s="38"/>
      <c r="J545" s="38"/>
      <c r="K545" s="38"/>
      <c r="L545" s="38"/>
      <c r="M545" s="38"/>
      <c r="N545" s="38"/>
      <c r="O545" s="38"/>
      <c r="P545" s="25"/>
      <c r="Q545" s="38"/>
      <c r="R545" s="38"/>
      <c r="S545" s="38"/>
      <c r="T545" s="38"/>
      <c r="U545" s="38"/>
      <c r="V545" s="38"/>
      <c r="W545" s="38"/>
      <c r="X545" s="38"/>
      <c r="Y545" s="38"/>
      <c r="Z545" s="39"/>
    </row>
    <row r="546" spans="1:26" ht="15.95" customHeight="1">
      <c r="A546" s="44" t="s">
        <v>408</v>
      </c>
      <c r="B546" s="38"/>
      <c r="C546" s="25">
        <f t="shared" si="239"/>
        <v>0</v>
      </c>
      <c r="D546" s="25">
        <f t="shared" si="240"/>
        <v>0</v>
      </c>
      <c r="E546" s="38"/>
      <c r="F546" s="38"/>
      <c r="G546" s="38"/>
      <c r="H546" s="25">
        <f t="shared" si="241"/>
        <v>0</v>
      </c>
      <c r="I546" s="38"/>
      <c r="J546" s="38"/>
      <c r="K546" s="38"/>
      <c r="L546" s="38"/>
      <c r="M546" s="38"/>
      <c r="N546" s="38"/>
      <c r="O546" s="38"/>
      <c r="P546" s="25">
        <f t="shared" si="242"/>
        <v>0</v>
      </c>
      <c r="Q546" s="38"/>
      <c r="R546" s="38"/>
      <c r="S546" s="38"/>
      <c r="T546" s="38"/>
      <c r="U546" s="38"/>
      <c r="V546" s="38"/>
      <c r="W546" s="38"/>
      <c r="X546" s="38"/>
      <c r="Y546" s="38"/>
      <c r="Z546" s="39"/>
    </row>
    <row r="547" spans="1:26" s="23" customFormat="1" ht="15.95" customHeight="1">
      <c r="A547" s="45" t="s">
        <v>409</v>
      </c>
      <c r="B547" s="40">
        <f t="shared" ref="B547:G547" si="246">SUM(B548:B550)</f>
        <v>0</v>
      </c>
      <c r="C547" s="25">
        <f t="shared" si="239"/>
        <v>0</v>
      </c>
      <c r="D547" s="25">
        <f t="shared" si="240"/>
        <v>0</v>
      </c>
      <c r="E547" s="40">
        <f t="shared" si="246"/>
        <v>0</v>
      </c>
      <c r="F547" s="40">
        <f t="shared" si="246"/>
        <v>0</v>
      </c>
      <c r="G547" s="40">
        <f t="shared" si="246"/>
        <v>0</v>
      </c>
      <c r="H547" s="25">
        <f t="shared" si="241"/>
        <v>0</v>
      </c>
      <c r="I547" s="40">
        <f t="shared" ref="I547:O547" si="247">SUM(I548:I550)</f>
        <v>0</v>
      </c>
      <c r="J547" s="40">
        <f t="shared" si="247"/>
        <v>0</v>
      </c>
      <c r="K547" s="40">
        <f t="shared" si="247"/>
        <v>0</v>
      </c>
      <c r="L547" s="40">
        <f t="shared" si="247"/>
        <v>0</v>
      </c>
      <c r="M547" s="40">
        <f t="shared" si="247"/>
        <v>0</v>
      </c>
      <c r="N547" s="40">
        <f t="shared" si="247"/>
        <v>0</v>
      </c>
      <c r="O547" s="40">
        <f t="shared" si="247"/>
        <v>0</v>
      </c>
      <c r="P547" s="25">
        <f t="shared" si="242"/>
        <v>0</v>
      </c>
      <c r="Q547" s="40">
        <f t="shared" ref="Q547:Z547" si="248">SUM(Q548:Q550)</f>
        <v>0</v>
      </c>
      <c r="R547" s="40">
        <f t="shared" si="248"/>
        <v>0</v>
      </c>
      <c r="S547" s="40">
        <f t="shared" si="248"/>
        <v>0</v>
      </c>
      <c r="T547" s="40">
        <f t="shared" si="248"/>
        <v>0</v>
      </c>
      <c r="U547" s="40">
        <f t="shared" si="248"/>
        <v>0</v>
      </c>
      <c r="V547" s="40">
        <f t="shared" si="248"/>
        <v>0</v>
      </c>
      <c r="W547" s="40">
        <f t="shared" si="248"/>
        <v>0</v>
      </c>
      <c r="X547" s="40">
        <f t="shared" si="248"/>
        <v>0</v>
      </c>
      <c r="Y547" s="40">
        <f t="shared" si="248"/>
        <v>0</v>
      </c>
      <c r="Z547" s="41">
        <f t="shared" si="248"/>
        <v>0</v>
      </c>
    </row>
    <row r="548" spans="1:26" ht="15.95" customHeight="1">
      <c r="A548" s="44" t="s">
        <v>410</v>
      </c>
      <c r="B548" s="38"/>
      <c r="C548" s="25">
        <f t="shared" si="239"/>
        <v>0</v>
      </c>
      <c r="D548" s="25">
        <f t="shared" si="240"/>
        <v>0</v>
      </c>
      <c r="E548" s="38"/>
      <c r="F548" s="38"/>
      <c r="G548" s="38"/>
      <c r="H548" s="25">
        <f t="shared" si="241"/>
        <v>0</v>
      </c>
      <c r="I548" s="38"/>
      <c r="J548" s="38"/>
      <c r="K548" s="38"/>
      <c r="L548" s="38"/>
      <c r="M548" s="38"/>
      <c r="N548" s="38"/>
      <c r="O548" s="38"/>
      <c r="P548" s="25">
        <f t="shared" si="242"/>
        <v>0</v>
      </c>
      <c r="Q548" s="38"/>
      <c r="R548" s="38"/>
      <c r="S548" s="38"/>
      <c r="T548" s="38"/>
      <c r="U548" s="38"/>
      <c r="V548" s="38"/>
      <c r="W548" s="38"/>
      <c r="X548" s="38"/>
      <c r="Y548" s="38"/>
      <c r="Z548" s="39"/>
    </row>
    <row r="549" spans="1:26" ht="15.95" customHeight="1">
      <c r="A549" s="44" t="s">
        <v>411</v>
      </c>
      <c r="B549" s="38"/>
      <c r="C549" s="25">
        <f t="shared" si="239"/>
        <v>0</v>
      </c>
      <c r="D549" s="25">
        <f t="shared" si="240"/>
        <v>0</v>
      </c>
      <c r="E549" s="38"/>
      <c r="F549" s="38"/>
      <c r="G549" s="38"/>
      <c r="H549" s="25">
        <f t="shared" si="241"/>
        <v>0</v>
      </c>
      <c r="I549" s="38"/>
      <c r="J549" s="38"/>
      <c r="K549" s="38"/>
      <c r="L549" s="38"/>
      <c r="M549" s="38"/>
      <c r="N549" s="38"/>
      <c r="O549" s="38"/>
      <c r="P549" s="25">
        <f t="shared" si="242"/>
        <v>0</v>
      </c>
      <c r="Q549" s="38"/>
      <c r="R549" s="38"/>
      <c r="S549" s="38"/>
      <c r="T549" s="38"/>
      <c r="U549" s="38"/>
      <c r="V549" s="38"/>
      <c r="W549" s="38"/>
      <c r="X549" s="38"/>
      <c r="Y549" s="38"/>
      <c r="Z549" s="39"/>
    </row>
    <row r="550" spans="1:26" ht="15.95" customHeight="1">
      <c r="A550" s="44" t="s">
        <v>412</v>
      </c>
      <c r="B550" s="38"/>
      <c r="C550" s="25">
        <f t="shared" si="239"/>
        <v>0</v>
      </c>
      <c r="D550" s="25">
        <f t="shared" si="240"/>
        <v>0</v>
      </c>
      <c r="E550" s="38"/>
      <c r="F550" s="38"/>
      <c r="G550" s="38"/>
      <c r="H550" s="25">
        <f t="shared" si="241"/>
        <v>0</v>
      </c>
      <c r="I550" s="38"/>
      <c r="J550" s="38"/>
      <c r="K550" s="38"/>
      <c r="L550" s="38"/>
      <c r="M550" s="38"/>
      <c r="N550" s="38"/>
      <c r="O550" s="38"/>
      <c r="P550" s="25">
        <f t="shared" si="242"/>
        <v>0</v>
      </c>
      <c r="Q550" s="38"/>
      <c r="R550" s="38"/>
      <c r="S550" s="38"/>
      <c r="T550" s="38"/>
      <c r="U550" s="38"/>
      <c r="V550" s="38"/>
      <c r="W550" s="38"/>
      <c r="X550" s="38"/>
      <c r="Y550" s="38"/>
      <c r="Z550" s="39"/>
    </row>
    <row r="551" spans="1:26" s="23" customFormat="1" ht="15.95" customHeight="1">
      <c r="A551" s="42" t="s">
        <v>413</v>
      </c>
      <c r="B551" s="40">
        <f t="shared" ref="B551:G551" si="249">SUM(B552,B566,B577,B585,B587,B593,B597,B608,B616,B622,B629,B653,B650,B637,B642,B647,B659,B656,B662)</f>
        <v>0</v>
      </c>
      <c r="C551" s="25">
        <f t="shared" si="239"/>
        <v>2239704</v>
      </c>
      <c r="D551" s="25">
        <f t="shared" si="240"/>
        <v>336504</v>
      </c>
      <c r="E551" s="40">
        <f t="shared" si="249"/>
        <v>336504</v>
      </c>
      <c r="F551" s="40">
        <f t="shared" si="249"/>
        <v>0</v>
      </c>
      <c r="G551" s="40">
        <f t="shared" si="249"/>
        <v>0</v>
      </c>
      <c r="H551" s="25">
        <f t="shared" si="241"/>
        <v>1903200</v>
      </c>
      <c r="I551" s="40">
        <f t="shared" ref="I551:O551" si="250">SUM(I552,I566,I577,I585,I587,I593,I597,I608,I616,I622,I629,I653,I650,I637,I642,I647,I659,I656,I662)</f>
        <v>0</v>
      </c>
      <c r="J551" s="40">
        <f t="shared" si="250"/>
        <v>1903200</v>
      </c>
      <c r="K551" s="40">
        <f t="shared" si="250"/>
        <v>0</v>
      </c>
      <c r="L551" s="40">
        <f t="shared" si="250"/>
        <v>0</v>
      </c>
      <c r="M551" s="40">
        <f t="shared" si="250"/>
        <v>0</v>
      </c>
      <c r="N551" s="40">
        <f t="shared" si="250"/>
        <v>0</v>
      </c>
      <c r="O551" s="40">
        <f t="shared" si="250"/>
        <v>0</v>
      </c>
      <c r="P551" s="25">
        <f t="shared" si="242"/>
        <v>0</v>
      </c>
      <c r="Q551" s="40">
        <f t="shared" ref="Q551:Z551" si="251">SUM(Q552,Q566,Q577,Q585,Q587,Q593,Q597,Q608,Q616,Q622,Q629,Q653,Q650,Q637,Q642,Q647,Q659,Q656,Q662)</f>
        <v>0</v>
      </c>
      <c r="R551" s="40">
        <f t="shared" si="251"/>
        <v>0</v>
      </c>
      <c r="S551" s="40">
        <f t="shared" si="251"/>
        <v>0</v>
      </c>
      <c r="T551" s="40">
        <f t="shared" si="251"/>
        <v>0</v>
      </c>
      <c r="U551" s="40">
        <f t="shared" si="251"/>
        <v>0</v>
      </c>
      <c r="V551" s="40">
        <f t="shared" si="251"/>
        <v>0</v>
      </c>
      <c r="W551" s="40">
        <f t="shared" si="251"/>
        <v>0</v>
      </c>
      <c r="X551" s="40">
        <f t="shared" si="251"/>
        <v>0</v>
      </c>
      <c r="Y551" s="40">
        <f t="shared" si="251"/>
        <v>0</v>
      </c>
      <c r="Z551" s="41">
        <f t="shared" si="251"/>
        <v>0</v>
      </c>
    </row>
    <row r="552" spans="1:26" s="23" customFormat="1" ht="15.95" customHeight="1">
      <c r="A552" s="45" t="s">
        <v>414</v>
      </c>
      <c r="B552" s="40">
        <f t="shared" ref="B552:G552" si="252">SUM(B553:B565)</f>
        <v>0</v>
      </c>
      <c r="C552" s="25">
        <f t="shared" si="239"/>
        <v>246996</v>
      </c>
      <c r="D552" s="25">
        <f t="shared" si="240"/>
        <v>246996</v>
      </c>
      <c r="E552" s="40">
        <f t="shared" si="252"/>
        <v>246996</v>
      </c>
      <c r="F552" s="40">
        <f t="shared" si="252"/>
        <v>0</v>
      </c>
      <c r="G552" s="40">
        <f t="shared" si="252"/>
        <v>0</v>
      </c>
      <c r="H552" s="25">
        <f t="shared" si="241"/>
        <v>0</v>
      </c>
      <c r="I552" s="40">
        <f t="shared" ref="I552:O552" si="253">SUM(I553:I565)</f>
        <v>0</v>
      </c>
      <c r="J552" s="40">
        <f t="shared" si="253"/>
        <v>0</v>
      </c>
      <c r="K552" s="40">
        <f t="shared" si="253"/>
        <v>0</v>
      </c>
      <c r="L552" s="40">
        <f t="shared" si="253"/>
        <v>0</v>
      </c>
      <c r="M552" s="40">
        <f t="shared" si="253"/>
        <v>0</v>
      </c>
      <c r="N552" s="40">
        <f t="shared" si="253"/>
        <v>0</v>
      </c>
      <c r="O552" s="40">
        <f t="shared" si="253"/>
        <v>0</v>
      </c>
      <c r="P552" s="25">
        <f t="shared" si="242"/>
        <v>0</v>
      </c>
      <c r="Q552" s="40">
        <f t="shared" ref="Q552:Z552" si="254">SUM(Q553:Q565)</f>
        <v>0</v>
      </c>
      <c r="R552" s="40">
        <f t="shared" si="254"/>
        <v>0</v>
      </c>
      <c r="S552" s="40">
        <f t="shared" si="254"/>
        <v>0</v>
      </c>
      <c r="T552" s="40">
        <f t="shared" si="254"/>
        <v>0</v>
      </c>
      <c r="U552" s="40">
        <f t="shared" si="254"/>
        <v>0</v>
      </c>
      <c r="V552" s="40">
        <f t="shared" si="254"/>
        <v>0</v>
      </c>
      <c r="W552" s="40">
        <f t="shared" si="254"/>
        <v>0</v>
      </c>
      <c r="X552" s="40">
        <f t="shared" si="254"/>
        <v>0</v>
      </c>
      <c r="Y552" s="40">
        <f t="shared" si="254"/>
        <v>0</v>
      </c>
      <c r="Z552" s="41">
        <f t="shared" si="254"/>
        <v>0</v>
      </c>
    </row>
    <row r="553" spans="1:26" ht="15.95" customHeight="1">
      <c r="A553" s="46" t="s">
        <v>272</v>
      </c>
      <c r="B553" s="38"/>
      <c r="C553" s="25">
        <f t="shared" si="239"/>
        <v>246996</v>
      </c>
      <c r="D553" s="25">
        <f t="shared" si="240"/>
        <v>246996</v>
      </c>
      <c r="E553" s="38">
        <v>246996</v>
      </c>
      <c r="F553" s="38"/>
      <c r="G553" s="38"/>
      <c r="H553" s="25">
        <f t="shared" si="241"/>
        <v>0</v>
      </c>
      <c r="I553" s="38"/>
      <c r="J553" s="38"/>
      <c r="K553" s="38"/>
      <c r="L553" s="38"/>
      <c r="M553" s="38"/>
      <c r="N553" s="38"/>
      <c r="O553" s="38"/>
      <c r="P553" s="25">
        <f t="shared" si="242"/>
        <v>0</v>
      </c>
      <c r="Q553" s="38"/>
      <c r="R553" s="38"/>
      <c r="S553" s="38"/>
      <c r="T553" s="38"/>
      <c r="U553" s="38"/>
      <c r="V553" s="38"/>
      <c r="W553" s="38"/>
      <c r="X553" s="38"/>
      <c r="Y553" s="38"/>
      <c r="Z553" s="39"/>
    </row>
    <row r="554" spans="1:26" ht="15.95" customHeight="1">
      <c r="A554" s="46" t="s">
        <v>273</v>
      </c>
      <c r="B554" s="38"/>
      <c r="C554" s="25">
        <f t="shared" si="239"/>
        <v>0</v>
      </c>
      <c r="D554" s="25">
        <f t="shared" si="240"/>
        <v>0</v>
      </c>
      <c r="E554" s="38"/>
      <c r="F554" s="38"/>
      <c r="G554" s="38"/>
      <c r="H554" s="25">
        <f t="shared" si="241"/>
        <v>0</v>
      </c>
      <c r="I554" s="38"/>
      <c r="J554" s="38"/>
      <c r="K554" s="38"/>
      <c r="L554" s="38"/>
      <c r="M554" s="38"/>
      <c r="N554" s="38"/>
      <c r="O554" s="38"/>
      <c r="P554" s="25">
        <f t="shared" si="242"/>
        <v>0</v>
      </c>
      <c r="Q554" s="38"/>
      <c r="R554" s="38"/>
      <c r="S554" s="38"/>
      <c r="T554" s="38"/>
      <c r="U554" s="38"/>
      <c r="V554" s="38"/>
      <c r="W554" s="38"/>
      <c r="X554" s="38"/>
      <c r="Y554" s="38"/>
      <c r="Z554" s="39"/>
    </row>
    <row r="555" spans="1:26" ht="15.95" customHeight="1">
      <c r="A555" s="46" t="s">
        <v>274</v>
      </c>
      <c r="B555" s="38"/>
      <c r="C555" s="25">
        <f t="shared" si="239"/>
        <v>0</v>
      </c>
      <c r="D555" s="25">
        <f t="shared" si="240"/>
        <v>0</v>
      </c>
      <c r="E555" s="38"/>
      <c r="F555" s="38"/>
      <c r="G555" s="38"/>
      <c r="H555" s="25">
        <f t="shared" si="241"/>
        <v>0</v>
      </c>
      <c r="I555" s="38"/>
      <c r="J555" s="38"/>
      <c r="K555" s="38"/>
      <c r="L555" s="38"/>
      <c r="M555" s="38"/>
      <c r="N555" s="38"/>
      <c r="O555" s="38"/>
      <c r="P555" s="25">
        <f t="shared" si="242"/>
        <v>0</v>
      </c>
      <c r="Q555" s="38"/>
      <c r="R555" s="38"/>
      <c r="S555" s="38"/>
      <c r="T555" s="38"/>
      <c r="U555" s="38"/>
      <c r="V555" s="38"/>
      <c r="W555" s="38"/>
      <c r="X555" s="38"/>
      <c r="Y555" s="38"/>
      <c r="Z555" s="39"/>
    </row>
    <row r="556" spans="1:26" ht="15.95" customHeight="1">
      <c r="A556" s="46" t="s">
        <v>415</v>
      </c>
      <c r="B556" s="38"/>
      <c r="C556" s="25">
        <f t="shared" si="239"/>
        <v>0</v>
      </c>
      <c r="D556" s="25">
        <f t="shared" si="240"/>
        <v>0</v>
      </c>
      <c r="E556" s="38"/>
      <c r="F556" s="38"/>
      <c r="G556" s="38"/>
      <c r="H556" s="25">
        <f t="shared" si="241"/>
        <v>0</v>
      </c>
      <c r="I556" s="38"/>
      <c r="J556" s="38"/>
      <c r="K556" s="38"/>
      <c r="L556" s="38"/>
      <c r="M556" s="38"/>
      <c r="N556" s="38"/>
      <c r="O556" s="38"/>
      <c r="P556" s="25">
        <f t="shared" si="242"/>
        <v>0</v>
      </c>
      <c r="Q556" s="38"/>
      <c r="R556" s="38"/>
      <c r="S556" s="38"/>
      <c r="T556" s="38"/>
      <c r="U556" s="38"/>
      <c r="V556" s="38"/>
      <c r="W556" s="38"/>
      <c r="X556" s="38"/>
      <c r="Y556" s="38"/>
      <c r="Z556" s="39"/>
    </row>
    <row r="557" spans="1:26" ht="15.95" customHeight="1">
      <c r="A557" s="46" t="s">
        <v>416</v>
      </c>
      <c r="B557" s="38"/>
      <c r="C557" s="25">
        <f t="shared" si="239"/>
        <v>0</v>
      </c>
      <c r="D557" s="25">
        <f t="shared" si="240"/>
        <v>0</v>
      </c>
      <c r="E557" s="38"/>
      <c r="F557" s="38"/>
      <c r="G557" s="38"/>
      <c r="H557" s="25">
        <f t="shared" si="241"/>
        <v>0</v>
      </c>
      <c r="I557" s="38"/>
      <c r="J557" s="38"/>
      <c r="K557" s="38"/>
      <c r="L557" s="38"/>
      <c r="M557" s="38"/>
      <c r="N557" s="38"/>
      <c r="O557" s="38"/>
      <c r="P557" s="25">
        <f t="shared" si="242"/>
        <v>0</v>
      </c>
      <c r="Q557" s="38"/>
      <c r="R557" s="38"/>
      <c r="S557" s="38"/>
      <c r="T557" s="38"/>
      <c r="U557" s="38"/>
      <c r="V557" s="38"/>
      <c r="W557" s="38"/>
      <c r="X557" s="38"/>
      <c r="Y557" s="38"/>
      <c r="Z557" s="39"/>
    </row>
    <row r="558" spans="1:26" ht="15.95" customHeight="1">
      <c r="A558" s="46" t="s">
        <v>417</v>
      </c>
      <c r="B558" s="38"/>
      <c r="C558" s="25">
        <f t="shared" si="239"/>
        <v>0</v>
      </c>
      <c r="D558" s="25">
        <f t="shared" si="240"/>
        <v>0</v>
      </c>
      <c r="E558" s="38"/>
      <c r="F558" s="38"/>
      <c r="G558" s="38"/>
      <c r="H558" s="25">
        <f t="shared" si="241"/>
        <v>0</v>
      </c>
      <c r="I558" s="38"/>
      <c r="J558" s="38"/>
      <c r="K558" s="38"/>
      <c r="L558" s="38"/>
      <c r="M558" s="38"/>
      <c r="N558" s="38"/>
      <c r="O558" s="38"/>
      <c r="P558" s="25">
        <f t="shared" si="242"/>
        <v>0</v>
      </c>
      <c r="Q558" s="38"/>
      <c r="R558" s="38"/>
      <c r="S558" s="38"/>
      <c r="T558" s="38"/>
      <c r="U558" s="38"/>
      <c r="V558" s="38"/>
      <c r="W558" s="38"/>
      <c r="X558" s="38"/>
      <c r="Y558" s="38"/>
      <c r="Z558" s="39"/>
    </row>
    <row r="559" spans="1:26" ht="15.95" customHeight="1">
      <c r="A559" s="46" t="s">
        <v>418</v>
      </c>
      <c r="B559" s="38"/>
      <c r="C559" s="25">
        <f t="shared" si="239"/>
        <v>0</v>
      </c>
      <c r="D559" s="25">
        <f t="shared" si="240"/>
        <v>0</v>
      </c>
      <c r="E559" s="38"/>
      <c r="F559" s="38"/>
      <c r="G559" s="38"/>
      <c r="H559" s="25">
        <f t="shared" si="241"/>
        <v>0</v>
      </c>
      <c r="I559" s="38"/>
      <c r="J559" s="38"/>
      <c r="K559" s="38"/>
      <c r="L559" s="38"/>
      <c r="M559" s="38"/>
      <c r="N559" s="38"/>
      <c r="O559" s="38"/>
      <c r="P559" s="25">
        <f t="shared" si="242"/>
        <v>0</v>
      </c>
      <c r="Q559" s="38"/>
      <c r="R559" s="38"/>
      <c r="S559" s="38"/>
      <c r="T559" s="38"/>
      <c r="U559" s="38"/>
      <c r="V559" s="38"/>
      <c r="W559" s="38"/>
      <c r="X559" s="38"/>
      <c r="Y559" s="38"/>
      <c r="Z559" s="39"/>
    </row>
    <row r="560" spans="1:26" ht="15.95" customHeight="1">
      <c r="A560" s="46" t="s">
        <v>419</v>
      </c>
      <c r="B560" s="38"/>
      <c r="C560" s="25">
        <f t="shared" si="239"/>
        <v>0</v>
      </c>
      <c r="D560" s="25">
        <f t="shared" si="240"/>
        <v>0</v>
      </c>
      <c r="E560" s="38"/>
      <c r="F560" s="38"/>
      <c r="G560" s="38"/>
      <c r="H560" s="25">
        <f t="shared" si="241"/>
        <v>0</v>
      </c>
      <c r="I560" s="38"/>
      <c r="J560" s="38"/>
      <c r="K560" s="38"/>
      <c r="L560" s="38"/>
      <c r="M560" s="38"/>
      <c r="N560" s="38"/>
      <c r="O560" s="38"/>
      <c r="P560" s="25">
        <f t="shared" si="242"/>
        <v>0</v>
      </c>
      <c r="Q560" s="38"/>
      <c r="R560" s="38"/>
      <c r="S560" s="38"/>
      <c r="T560" s="38"/>
      <c r="U560" s="38"/>
      <c r="V560" s="38"/>
      <c r="W560" s="38"/>
      <c r="X560" s="38"/>
      <c r="Y560" s="38"/>
      <c r="Z560" s="39"/>
    </row>
    <row r="561" spans="1:26" ht="15.95" customHeight="1">
      <c r="A561" s="46" t="s">
        <v>420</v>
      </c>
      <c r="B561" s="38"/>
      <c r="C561" s="25">
        <f t="shared" si="239"/>
        <v>0</v>
      </c>
      <c r="D561" s="25">
        <f t="shared" si="240"/>
        <v>0</v>
      </c>
      <c r="E561" s="38"/>
      <c r="F561" s="38"/>
      <c r="G561" s="38"/>
      <c r="H561" s="25">
        <f t="shared" si="241"/>
        <v>0</v>
      </c>
      <c r="I561" s="38"/>
      <c r="J561" s="38"/>
      <c r="K561" s="38"/>
      <c r="L561" s="38"/>
      <c r="M561" s="38"/>
      <c r="N561" s="38"/>
      <c r="O561" s="38"/>
      <c r="P561" s="25">
        <f t="shared" si="242"/>
        <v>0</v>
      </c>
      <c r="Q561" s="38"/>
      <c r="R561" s="38"/>
      <c r="S561" s="38"/>
      <c r="T561" s="38"/>
      <c r="U561" s="38"/>
      <c r="V561" s="38"/>
      <c r="W561" s="38"/>
      <c r="X561" s="38"/>
      <c r="Y561" s="38"/>
      <c r="Z561" s="39"/>
    </row>
    <row r="562" spans="1:26" ht="15.95" customHeight="1">
      <c r="A562" s="46" t="s">
        <v>421</v>
      </c>
      <c r="B562" s="38"/>
      <c r="C562" s="25">
        <f t="shared" si="239"/>
        <v>0</v>
      </c>
      <c r="D562" s="25">
        <f t="shared" si="240"/>
        <v>0</v>
      </c>
      <c r="E562" s="38"/>
      <c r="F562" s="38"/>
      <c r="G562" s="38"/>
      <c r="H562" s="25">
        <f t="shared" si="241"/>
        <v>0</v>
      </c>
      <c r="I562" s="38"/>
      <c r="J562" s="38"/>
      <c r="K562" s="38"/>
      <c r="L562" s="38"/>
      <c r="M562" s="38"/>
      <c r="N562" s="38"/>
      <c r="O562" s="38"/>
      <c r="P562" s="25">
        <f t="shared" si="242"/>
        <v>0</v>
      </c>
      <c r="Q562" s="38"/>
      <c r="R562" s="38"/>
      <c r="S562" s="38"/>
      <c r="T562" s="38"/>
      <c r="U562" s="38"/>
      <c r="V562" s="38"/>
      <c r="W562" s="38"/>
      <c r="X562" s="38"/>
      <c r="Y562" s="38"/>
      <c r="Z562" s="39"/>
    </row>
    <row r="563" spans="1:26" ht="27.75" customHeight="1">
      <c r="A563" s="46" t="s">
        <v>422</v>
      </c>
      <c r="B563" s="38"/>
      <c r="C563" s="25">
        <f>D563+H564+P563+Y563+Z563</f>
        <v>0</v>
      </c>
      <c r="D563" s="25">
        <f t="shared" si="240"/>
        <v>0</v>
      </c>
      <c r="E563" s="38"/>
      <c r="F563" s="38"/>
      <c r="G563" s="38"/>
      <c r="H563" s="25">
        <f t="shared" si="241"/>
        <v>0</v>
      </c>
      <c r="I563" s="38"/>
      <c r="J563" s="38"/>
      <c r="K563" s="38"/>
      <c r="L563" s="38"/>
      <c r="M563" s="38"/>
      <c r="N563" s="38"/>
      <c r="O563" s="38"/>
      <c r="P563" s="25">
        <f t="shared" si="242"/>
        <v>0</v>
      </c>
      <c r="Q563" s="38"/>
      <c r="R563" s="38"/>
      <c r="S563" s="38"/>
      <c r="T563" s="38"/>
      <c r="U563" s="38"/>
      <c r="V563" s="38"/>
      <c r="W563" s="38"/>
      <c r="X563" s="38"/>
      <c r="Y563" s="38"/>
      <c r="Z563" s="39"/>
    </row>
    <row r="564" spans="1:26" ht="15.95" customHeight="1">
      <c r="A564" s="46" t="s">
        <v>423</v>
      </c>
      <c r="B564" s="38"/>
      <c r="C564" s="25">
        <f>D564+H565+P564+Y564+Z564</f>
        <v>0</v>
      </c>
      <c r="D564" s="25">
        <f t="shared" si="240"/>
        <v>0</v>
      </c>
      <c r="E564" s="38"/>
      <c r="F564" s="38"/>
      <c r="G564" s="38"/>
      <c r="H564" s="25">
        <f t="shared" si="241"/>
        <v>0</v>
      </c>
      <c r="I564" s="38"/>
      <c r="J564" s="38"/>
      <c r="K564" s="38"/>
      <c r="L564" s="38"/>
      <c r="M564" s="38"/>
      <c r="N564" s="38"/>
      <c r="O564" s="38"/>
      <c r="P564" s="25">
        <f t="shared" si="242"/>
        <v>0</v>
      </c>
      <c r="Q564" s="38"/>
      <c r="R564" s="38"/>
      <c r="S564" s="38"/>
      <c r="T564" s="38"/>
      <c r="U564" s="38"/>
      <c r="V564" s="38"/>
      <c r="W564" s="38"/>
      <c r="X564" s="38"/>
      <c r="Y564" s="38"/>
      <c r="Z564" s="39"/>
    </row>
    <row r="565" spans="1:26" ht="27.75" customHeight="1">
      <c r="A565" s="46" t="s">
        <v>424</v>
      </c>
      <c r="B565" s="38"/>
      <c r="C565" s="25">
        <f t="shared" ref="C565:C603" si="255">D565+H565+P565+Y565+Z565</f>
        <v>0</v>
      </c>
      <c r="D565" s="25">
        <f t="shared" si="240"/>
        <v>0</v>
      </c>
      <c r="E565" s="38"/>
      <c r="F565" s="38"/>
      <c r="G565" s="38"/>
      <c r="H565" s="25">
        <f t="shared" si="241"/>
        <v>0</v>
      </c>
      <c r="I565" s="38"/>
      <c r="J565" s="38"/>
      <c r="K565" s="38"/>
      <c r="L565" s="38"/>
      <c r="M565" s="38"/>
      <c r="N565" s="38"/>
      <c r="O565" s="38"/>
      <c r="P565" s="25">
        <f t="shared" si="242"/>
        <v>0</v>
      </c>
      <c r="Q565" s="38"/>
      <c r="R565" s="38"/>
      <c r="S565" s="38"/>
      <c r="T565" s="38"/>
      <c r="U565" s="38"/>
      <c r="V565" s="38"/>
      <c r="W565" s="38"/>
      <c r="X565" s="38"/>
      <c r="Y565" s="38"/>
      <c r="Z565" s="39"/>
    </row>
    <row r="566" spans="1:26" s="23" customFormat="1" ht="15.95" customHeight="1">
      <c r="A566" s="45" t="s">
        <v>425</v>
      </c>
      <c r="B566" s="40">
        <f t="shared" ref="B566:G566" si="256">SUM(B567:B576)</f>
        <v>0</v>
      </c>
      <c r="C566" s="25">
        <f t="shared" si="255"/>
        <v>89508</v>
      </c>
      <c r="D566" s="25">
        <f t="shared" si="240"/>
        <v>89508</v>
      </c>
      <c r="E566" s="40">
        <f t="shared" si="256"/>
        <v>89508</v>
      </c>
      <c r="F566" s="40">
        <f t="shared" si="256"/>
        <v>0</v>
      </c>
      <c r="G566" s="40">
        <f t="shared" si="256"/>
        <v>0</v>
      </c>
      <c r="H566" s="25">
        <f t="shared" si="241"/>
        <v>0</v>
      </c>
      <c r="I566" s="40">
        <f t="shared" ref="I566:O566" si="257">SUM(I567:I576)</f>
        <v>0</v>
      </c>
      <c r="J566" s="40">
        <f t="shared" si="257"/>
        <v>0</v>
      </c>
      <c r="K566" s="40">
        <f t="shared" si="257"/>
        <v>0</v>
      </c>
      <c r="L566" s="40">
        <f t="shared" si="257"/>
        <v>0</v>
      </c>
      <c r="M566" s="40">
        <f t="shared" si="257"/>
        <v>0</v>
      </c>
      <c r="N566" s="40">
        <f t="shared" si="257"/>
        <v>0</v>
      </c>
      <c r="O566" s="40">
        <f t="shared" si="257"/>
        <v>0</v>
      </c>
      <c r="P566" s="25">
        <f t="shared" si="242"/>
        <v>0</v>
      </c>
      <c r="Q566" s="40">
        <f t="shared" ref="Q566:Z566" si="258">SUM(Q567:Q576)</f>
        <v>0</v>
      </c>
      <c r="R566" s="40">
        <f t="shared" si="258"/>
        <v>0</v>
      </c>
      <c r="S566" s="40">
        <f t="shared" si="258"/>
        <v>0</v>
      </c>
      <c r="T566" s="40">
        <f t="shared" si="258"/>
        <v>0</v>
      </c>
      <c r="U566" s="40">
        <f t="shared" si="258"/>
        <v>0</v>
      </c>
      <c r="V566" s="40">
        <f t="shared" si="258"/>
        <v>0</v>
      </c>
      <c r="W566" s="40">
        <f t="shared" si="258"/>
        <v>0</v>
      </c>
      <c r="X566" s="40">
        <f t="shared" si="258"/>
        <v>0</v>
      </c>
      <c r="Y566" s="40">
        <f t="shared" si="258"/>
        <v>0</v>
      </c>
      <c r="Z566" s="41">
        <f t="shared" si="258"/>
        <v>0</v>
      </c>
    </row>
    <row r="567" spans="1:26" ht="15.95" customHeight="1">
      <c r="A567" s="44" t="s">
        <v>272</v>
      </c>
      <c r="B567" s="38"/>
      <c r="C567" s="25">
        <f t="shared" si="255"/>
        <v>89508</v>
      </c>
      <c r="D567" s="25">
        <f t="shared" si="240"/>
        <v>89508</v>
      </c>
      <c r="E567" s="38">
        <v>89508</v>
      </c>
      <c r="F567" s="38"/>
      <c r="G567" s="38"/>
      <c r="H567" s="25">
        <f t="shared" si="241"/>
        <v>0</v>
      </c>
      <c r="I567" s="38"/>
      <c r="J567" s="38"/>
      <c r="K567" s="38"/>
      <c r="L567" s="38"/>
      <c r="M567" s="38"/>
      <c r="N567" s="38"/>
      <c r="O567" s="38"/>
      <c r="P567" s="25">
        <f t="shared" si="242"/>
        <v>0</v>
      </c>
      <c r="Q567" s="38"/>
      <c r="R567" s="38"/>
      <c r="S567" s="38"/>
      <c r="T567" s="38"/>
      <c r="U567" s="38"/>
      <c r="V567" s="38"/>
      <c r="W567" s="38"/>
      <c r="X567" s="38"/>
      <c r="Y567" s="38"/>
      <c r="Z567" s="39"/>
    </row>
    <row r="568" spans="1:26" ht="15.95" customHeight="1">
      <c r="A568" s="44" t="s">
        <v>273</v>
      </c>
      <c r="B568" s="38"/>
      <c r="C568" s="25">
        <f t="shared" si="255"/>
        <v>0</v>
      </c>
      <c r="D568" s="25">
        <f t="shared" si="240"/>
        <v>0</v>
      </c>
      <c r="E568" s="38"/>
      <c r="F568" s="38"/>
      <c r="G568" s="38"/>
      <c r="H568" s="25">
        <f t="shared" si="241"/>
        <v>0</v>
      </c>
      <c r="I568" s="38"/>
      <c r="J568" s="38"/>
      <c r="K568" s="38"/>
      <c r="L568" s="38"/>
      <c r="M568" s="38"/>
      <c r="N568" s="38"/>
      <c r="O568" s="38"/>
      <c r="P568" s="25">
        <f t="shared" si="242"/>
        <v>0</v>
      </c>
      <c r="Q568" s="38"/>
      <c r="R568" s="38"/>
      <c r="S568" s="38"/>
      <c r="T568" s="38"/>
      <c r="U568" s="38"/>
      <c r="V568" s="38"/>
      <c r="W568" s="38"/>
      <c r="X568" s="38"/>
      <c r="Y568" s="38"/>
      <c r="Z568" s="39"/>
    </row>
    <row r="569" spans="1:26" ht="15.95" customHeight="1">
      <c r="A569" s="44" t="s">
        <v>274</v>
      </c>
      <c r="B569" s="38"/>
      <c r="C569" s="25">
        <f t="shared" si="255"/>
        <v>0</v>
      </c>
      <c r="D569" s="25">
        <f t="shared" si="240"/>
        <v>0</v>
      </c>
      <c r="E569" s="38"/>
      <c r="F569" s="38"/>
      <c r="G569" s="38"/>
      <c r="H569" s="25">
        <f t="shared" si="241"/>
        <v>0</v>
      </c>
      <c r="I569" s="38"/>
      <c r="J569" s="38"/>
      <c r="K569" s="38"/>
      <c r="L569" s="38"/>
      <c r="M569" s="38"/>
      <c r="N569" s="38"/>
      <c r="O569" s="38"/>
      <c r="P569" s="25">
        <f t="shared" si="242"/>
        <v>0</v>
      </c>
      <c r="Q569" s="38"/>
      <c r="R569" s="38"/>
      <c r="S569" s="38"/>
      <c r="T569" s="38"/>
      <c r="U569" s="38"/>
      <c r="V569" s="38"/>
      <c r="W569" s="38"/>
      <c r="X569" s="38"/>
      <c r="Y569" s="38"/>
      <c r="Z569" s="39"/>
    </row>
    <row r="570" spans="1:26" ht="15.95" customHeight="1">
      <c r="A570" s="44" t="s">
        <v>426</v>
      </c>
      <c r="B570" s="38"/>
      <c r="C570" s="25">
        <f t="shared" si="255"/>
        <v>0</v>
      </c>
      <c r="D570" s="25">
        <f t="shared" si="240"/>
        <v>0</v>
      </c>
      <c r="E570" s="38"/>
      <c r="F570" s="38"/>
      <c r="G570" s="38"/>
      <c r="H570" s="25">
        <f t="shared" si="241"/>
        <v>0</v>
      </c>
      <c r="I570" s="38"/>
      <c r="J570" s="38"/>
      <c r="K570" s="38"/>
      <c r="L570" s="38"/>
      <c r="M570" s="38"/>
      <c r="N570" s="38"/>
      <c r="O570" s="38"/>
      <c r="P570" s="25">
        <f t="shared" si="242"/>
        <v>0</v>
      </c>
      <c r="Q570" s="38"/>
      <c r="R570" s="38"/>
      <c r="S570" s="38"/>
      <c r="T570" s="38"/>
      <c r="U570" s="38"/>
      <c r="V570" s="38"/>
      <c r="W570" s="38"/>
      <c r="X570" s="38"/>
      <c r="Y570" s="38"/>
      <c r="Z570" s="39"/>
    </row>
    <row r="571" spans="1:26" ht="15.95" customHeight="1">
      <c r="A571" s="44" t="s">
        <v>427</v>
      </c>
      <c r="B571" s="38"/>
      <c r="C571" s="25">
        <f t="shared" si="255"/>
        <v>0</v>
      </c>
      <c r="D571" s="25">
        <f t="shared" si="240"/>
        <v>0</v>
      </c>
      <c r="E571" s="38"/>
      <c r="F571" s="38"/>
      <c r="G571" s="38"/>
      <c r="H571" s="25">
        <f t="shared" si="241"/>
        <v>0</v>
      </c>
      <c r="I571" s="38"/>
      <c r="J571" s="38"/>
      <c r="K571" s="38"/>
      <c r="L571" s="38"/>
      <c r="M571" s="38"/>
      <c r="N571" s="38"/>
      <c r="O571" s="38"/>
      <c r="P571" s="25">
        <f t="shared" si="242"/>
        <v>0</v>
      </c>
      <c r="Q571" s="38"/>
      <c r="R571" s="38"/>
      <c r="S571" s="38"/>
      <c r="T571" s="38"/>
      <c r="U571" s="38"/>
      <c r="V571" s="38"/>
      <c r="W571" s="38"/>
      <c r="X571" s="38"/>
      <c r="Y571" s="38"/>
      <c r="Z571" s="39"/>
    </row>
    <row r="572" spans="1:26" ht="15.95" customHeight="1">
      <c r="A572" s="44" t="s">
        <v>428</v>
      </c>
      <c r="B572" s="38"/>
      <c r="C572" s="25">
        <f t="shared" si="255"/>
        <v>0</v>
      </c>
      <c r="D572" s="25">
        <f t="shared" si="240"/>
        <v>0</v>
      </c>
      <c r="E572" s="38"/>
      <c r="F572" s="38"/>
      <c r="G572" s="38"/>
      <c r="H572" s="25">
        <f t="shared" si="241"/>
        <v>0</v>
      </c>
      <c r="I572" s="38"/>
      <c r="J572" s="38"/>
      <c r="K572" s="38"/>
      <c r="L572" s="38"/>
      <c r="M572" s="38"/>
      <c r="N572" s="38"/>
      <c r="O572" s="38"/>
      <c r="P572" s="25">
        <f t="shared" si="242"/>
        <v>0</v>
      </c>
      <c r="Q572" s="38"/>
      <c r="R572" s="38"/>
      <c r="S572" s="38"/>
      <c r="T572" s="38"/>
      <c r="U572" s="38"/>
      <c r="V572" s="38"/>
      <c r="W572" s="38"/>
      <c r="X572" s="38"/>
      <c r="Y572" s="38"/>
      <c r="Z572" s="39"/>
    </row>
    <row r="573" spans="1:26" ht="15.95" customHeight="1">
      <c r="A573" s="44" t="s">
        <v>429</v>
      </c>
      <c r="B573" s="38"/>
      <c r="C573" s="25">
        <f t="shared" si="255"/>
        <v>0</v>
      </c>
      <c r="D573" s="25">
        <f t="shared" si="240"/>
        <v>0</v>
      </c>
      <c r="E573" s="38"/>
      <c r="F573" s="38"/>
      <c r="G573" s="38"/>
      <c r="H573" s="25">
        <f t="shared" si="241"/>
        <v>0</v>
      </c>
      <c r="I573" s="38"/>
      <c r="J573" s="38"/>
      <c r="K573" s="38"/>
      <c r="L573" s="38"/>
      <c r="M573" s="38"/>
      <c r="N573" s="38"/>
      <c r="O573" s="38"/>
      <c r="P573" s="25">
        <f t="shared" si="242"/>
        <v>0</v>
      </c>
      <c r="Q573" s="38"/>
      <c r="R573" s="38"/>
      <c r="S573" s="38"/>
      <c r="T573" s="38"/>
      <c r="U573" s="38"/>
      <c r="V573" s="38"/>
      <c r="W573" s="38"/>
      <c r="X573" s="38"/>
      <c r="Y573" s="38"/>
      <c r="Z573" s="39"/>
    </row>
    <row r="574" spans="1:26" ht="15.95" customHeight="1">
      <c r="A574" s="44" t="s">
        <v>430</v>
      </c>
      <c r="B574" s="38"/>
      <c r="C574" s="25">
        <f t="shared" si="255"/>
        <v>0</v>
      </c>
      <c r="D574" s="25">
        <f t="shared" si="240"/>
        <v>0</v>
      </c>
      <c r="E574" s="38"/>
      <c r="F574" s="38"/>
      <c r="G574" s="38"/>
      <c r="H574" s="25">
        <f t="shared" si="241"/>
        <v>0</v>
      </c>
      <c r="I574" s="38"/>
      <c r="J574" s="38"/>
      <c r="K574" s="38"/>
      <c r="L574" s="38"/>
      <c r="M574" s="38"/>
      <c r="N574" s="38"/>
      <c r="O574" s="38"/>
      <c r="P574" s="25">
        <f t="shared" si="242"/>
        <v>0</v>
      </c>
      <c r="Q574" s="38"/>
      <c r="R574" s="38"/>
      <c r="S574" s="38"/>
      <c r="T574" s="38"/>
      <c r="U574" s="38"/>
      <c r="V574" s="38"/>
      <c r="W574" s="38"/>
      <c r="X574" s="38"/>
      <c r="Y574" s="38"/>
      <c r="Z574" s="39"/>
    </row>
    <row r="575" spans="1:26" ht="15.95" customHeight="1">
      <c r="A575" s="44" t="s">
        <v>431</v>
      </c>
      <c r="B575" s="38"/>
      <c r="C575" s="25">
        <f t="shared" si="255"/>
        <v>0</v>
      </c>
      <c r="D575" s="25">
        <f t="shared" si="240"/>
        <v>0</v>
      </c>
      <c r="E575" s="38"/>
      <c r="F575" s="38"/>
      <c r="G575" s="38"/>
      <c r="H575" s="25">
        <f t="shared" si="241"/>
        <v>0</v>
      </c>
      <c r="I575" s="38"/>
      <c r="J575" s="38"/>
      <c r="K575" s="38"/>
      <c r="L575" s="38"/>
      <c r="M575" s="38"/>
      <c r="N575" s="38"/>
      <c r="O575" s="38"/>
      <c r="P575" s="25">
        <f t="shared" si="242"/>
        <v>0</v>
      </c>
      <c r="Q575" s="38"/>
      <c r="R575" s="38"/>
      <c r="S575" s="38"/>
      <c r="T575" s="38"/>
      <c r="U575" s="38"/>
      <c r="V575" s="38"/>
      <c r="W575" s="38"/>
      <c r="X575" s="38"/>
      <c r="Y575" s="38"/>
      <c r="Z575" s="39"/>
    </row>
    <row r="576" spans="1:26" ht="15.95" customHeight="1">
      <c r="A576" s="44" t="s">
        <v>432</v>
      </c>
      <c r="B576" s="38"/>
      <c r="C576" s="25">
        <f t="shared" si="255"/>
        <v>0</v>
      </c>
      <c r="D576" s="25">
        <f t="shared" si="240"/>
        <v>0</v>
      </c>
      <c r="E576" s="38"/>
      <c r="F576" s="38"/>
      <c r="G576" s="38"/>
      <c r="H576" s="25">
        <f t="shared" si="241"/>
        <v>0</v>
      </c>
      <c r="I576" s="38"/>
      <c r="J576" s="38"/>
      <c r="K576" s="38"/>
      <c r="L576" s="38"/>
      <c r="M576" s="38"/>
      <c r="N576" s="38"/>
      <c r="O576" s="38"/>
      <c r="P576" s="25">
        <f t="shared" si="242"/>
        <v>0</v>
      </c>
      <c r="Q576" s="38"/>
      <c r="R576" s="38"/>
      <c r="S576" s="38"/>
      <c r="T576" s="38"/>
      <c r="U576" s="38"/>
      <c r="V576" s="38"/>
      <c r="W576" s="38"/>
      <c r="X576" s="38"/>
      <c r="Y576" s="38"/>
      <c r="Z576" s="39"/>
    </row>
    <row r="577" spans="1:26" s="23" customFormat="1" ht="15.95" customHeight="1">
      <c r="A577" s="45" t="s">
        <v>433</v>
      </c>
      <c r="B577" s="40">
        <f t="shared" ref="B577:G577" si="259">SUM(B578:B584)</f>
        <v>0</v>
      </c>
      <c r="C577" s="25">
        <f t="shared" si="255"/>
        <v>0</v>
      </c>
      <c r="D577" s="25">
        <f t="shared" si="240"/>
        <v>0</v>
      </c>
      <c r="E577" s="40">
        <f t="shared" si="259"/>
        <v>0</v>
      </c>
      <c r="F577" s="40">
        <f t="shared" si="259"/>
        <v>0</v>
      </c>
      <c r="G577" s="40">
        <f t="shared" si="259"/>
        <v>0</v>
      </c>
      <c r="H577" s="25">
        <f t="shared" si="241"/>
        <v>0</v>
      </c>
      <c r="I577" s="40">
        <f t="shared" ref="I577:O577" si="260">SUM(I578:I584)</f>
        <v>0</v>
      </c>
      <c r="J577" s="40">
        <f t="shared" si="260"/>
        <v>0</v>
      </c>
      <c r="K577" s="40">
        <f t="shared" si="260"/>
        <v>0</v>
      </c>
      <c r="L577" s="40">
        <f t="shared" si="260"/>
        <v>0</v>
      </c>
      <c r="M577" s="40">
        <f t="shared" si="260"/>
        <v>0</v>
      </c>
      <c r="N577" s="40">
        <f t="shared" si="260"/>
        <v>0</v>
      </c>
      <c r="O577" s="40">
        <f t="shared" si="260"/>
        <v>0</v>
      </c>
      <c r="P577" s="25">
        <f t="shared" si="242"/>
        <v>0</v>
      </c>
      <c r="Q577" s="40">
        <f t="shared" ref="Q577:Z577" si="261">SUM(Q578:Q584)</f>
        <v>0</v>
      </c>
      <c r="R577" s="40">
        <f t="shared" si="261"/>
        <v>0</v>
      </c>
      <c r="S577" s="40">
        <f t="shared" si="261"/>
        <v>0</v>
      </c>
      <c r="T577" s="40">
        <f t="shared" si="261"/>
        <v>0</v>
      </c>
      <c r="U577" s="40">
        <f t="shared" si="261"/>
        <v>0</v>
      </c>
      <c r="V577" s="40">
        <f t="shared" si="261"/>
        <v>0</v>
      </c>
      <c r="W577" s="40">
        <f t="shared" si="261"/>
        <v>0</v>
      </c>
      <c r="X577" s="40">
        <f t="shared" si="261"/>
        <v>0</v>
      </c>
      <c r="Y577" s="40">
        <f t="shared" si="261"/>
        <v>0</v>
      </c>
      <c r="Z577" s="41">
        <f t="shared" si="261"/>
        <v>0</v>
      </c>
    </row>
    <row r="578" spans="1:26" ht="24.75" customHeight="1">
      <c r="A578" s="44" t="s">
        <v>434</v>
      </c>
      <c r="B578" s="38"/>
      <c r="C578" s="25">
        <f t="shared" si="255"/>
        <v>0</v>
      </c>
      <c r="D578" s="25">
        <f t="shared" si="240"/>
        <v>0</v>
      </c>
      <c r="E578" s="38"/>
      <c r="F578" s="38"/>
      <c r="G578" s="38"/>
      <c r="H578" s="25">
        <f t="shared" si="241"/>
        <v>0</v>
      </c>
      <c r="I578" s="38"/>
      <c r="J578" s="38"/>
      <c r="K578" s="38"/>
      <c r="L578" s="38"/>
      <c r="M578" s="38"/>
      <c r="N578" s="38"/>
      <c r="O578" s="38"/>
      <c r="P578" s="25">
        <f t="shared" si="242"/>
        <v>0</v>
      </c>
      <c r="Q578" s="38"/>
      <c r="R578" s="38"/>
      <c r="S578" s="38"/>
      <c r="T578" s="38"/>
      <c r="U578" s="38"/>
      <c r="V578" s="38"/>
      <c r="W578" s="38"/>
      <c r="X578" s="38"/>
      <c r="Y578" s="38"/>
      <c r="Z578" s="39"/>
    </row>
    <row r="579" spans="1:26" ht="15.95" customHeight="1">
      <c r="A579" s="44" t="s">
        <v>435</v>
      </c>
      <c r="B579" s="38"/>
      <c r="C579" s="25">
        <f t="shared" si="255"/>
        <v>0</v>
      </c>
      <c r="D579" s="25">
        <f t="shared" si="240"/>
        <v>0</v>
      </c>
      <c r="E579" s="38"/>
      <c r="F579" s="38"/>
      <c r="G579" s="38"/>
      <c r="H579" s="25">
        <f t="shared" si="241"/>
        <v>0</v>
      </c>
      <c r="I579" s="38"/>
      <c r="J579" s="38"/>
      <c r="K579" s="38"/>
      <c r="L579" s="38"/>
      <c r="M579" s="38"/>
      <c r="N579" s="38"/>
      <c r="O579" s="38"/>
      <c r="P579" s="25">
        <f t="shared" si="242"/>
        <v>0</v>
      </c>
      <c r="Q579" s="38"/>
      <c r="R579" s="38"/>
      <c r="S579" s="38"/>
      <c r="T579" s="38"/>
      <c r="U579" s="38"/>
      <c r="V579" s="38"/>
      <c r="W579" s="38"/>
      <c r="X579" s="38"/>
      <c r="Y579" s="38"/>
      <c r="Z579" s="39"/>
    </row>
    <row r="580" spans="1:26" ht="26.25" customHeight="1">
      <c r="A580" s="44" t="s">
        <v>436</v>
      </c>
      <c r="B580" s="38"/>
      <c r="C580" s="25">
        <f t="shared" si="255"/>
        <v>0</v>
      </c>
      <c r="D580" s="25">
        <f t="shared" si="240"/>
        <v>0</v>
      </c>
      <c r="E580" s="38"/>
      <c r="F580" s="38"/>
      <c r="G580" s="38"/>
      <c r="H580" s="25">
        <f t="shared" si="241"/>
        <v>0</v>
      </c>
      <c r="I580" s="38"/>
      <c r="J580" s="38"/>
      <c r="K580" s="38"/>
      <c r="L580" s="38"/>
      <c r="M580" s="38"/>
      <c r="N580" s="38"/>
      <c r="O580" s="38"/>
      <c r="P580" s="25">
        <f t="shared" si="242"/>
        <v>0</v>
      </c>
      <c r="Q580" s="38"/>
      <c r="R580" s="38"/>
      <c r="S580" s="38"/>
      <c r="T580" s="38"/>
      <c r="U580" s="38"/>
      <c r="V580" s="38"/>
      <c r="W580" s="38"/>
      <c r="X580" s="38"/>
      <c r="Y580" s="38"/>
      <c r="Z580" s="39"/>
    </row>
    <row r="581" spans="1:26" ht="15.95" customHeight="1">
      <c r="A581" s="44" t="s">
        <v>437</v>
      </c>
      <c r="B581" s="38"/>
      <c r="C581" s="25">
        <f t="shared" si="255"/>
        <v>0</v>
      </c>
      <c r="D581" s="25">
        <f t="shared" si="240"/>
        <v>0</v>
      </c>
      <c r="E581" s="38"/>
      <c r="F581" s="38"/>
      <c r="G581" s="38"/>
      <c r="H581" s="25">
        <f t="shared" si="241"/>
        <v>0</v>
      </c>
      <c r="I581" s="38"/>
      <c r="J581" s="38"/>
      <c r="K581" s="38"/>
      <c r="L581" s="38"/>
      <c r="M581" s="38"/>
      <c r="N581" s="38"/>
      <c r="O581" s="38"/>
      <c r="P581" s="25">
        <f t="shared" si="242"/>
        <v>0</v>
      </c>
      <c r="Q581" s="38"/>
      <c r="R581" s="38"/>
      <c r="S581" s="38"/>
      <c r="T581" s="38"/>
      <c r="U581" s="38"/>
      <c r="V581" s="38"/>
      <c r="W581" s="38"/>
      <c r="X581" s="38"/>
      <c r="Y581" s="38"/>
      <c r="Z581" s="39"/>
    </row>
    <row r="582" spans="1:26" ht="15.95" customHeight="1">
      <c r="A582" s="44" t="s">
        <v>438</v>
      </c>
      <c r="B582" s="38"/>
      <c r="C582" s="25">
        <f t="shared" si="255"/>
        <v>0</v>
      </c>
      <c r="D582" s="25">
        <f t="shared" si="240"/>
        <v>0</v>
      </c>
      <c r="E582" s="38"/>
      <c r="F582" s="38"/>
      <c r="G582" s="38"/>
      <c r="H582" s="25">
        <f t="shared" si="241"/>
        <v>0</v>
      </c>
      <c r="I582" s="38"/>
      <c r="J582" s="38"/>
      <c r="K582" s="38"/>
      <c r="L582" s="38"/>
      <c r="M582" s="38"/>
      <c r="N582" s="38"/>
      <c r="O582" s="38"/>
      <c r="P582" s="25">
        <f t="shared" si="242"/>
        <v>0</v>
      </c>
      <c r="Q582" s="38"/>
      <c r="R582" s="38"/>
      <c r="S582" s="38"/>
      <c r="T582" s="38"/>
      <c r="U582" s="38"/>
      <c r="V582" s="38"/>
      <c r="W582" s="38"/>
      <c r="X582" s="38"/>
      <c r="Y582" s="38"/>
      <c r="Z582" s="39"/>
    </row>
    <row r="583" spans="1:26" ht="25.5" customHeight="1">
      <c r="A583" s="44" t="s">
        <v>439</v>
      </c>
      <c r="B583" s="38"/>
      <c r="C583" s="25">
        <f t="shared" si="255"/>
        <v>0</v>
      </c>
      <c r="D583" s="25">
        <f t="shared" si="240"/>
        <v>0</v>
      </c>
      <c r="E583" s="38"/>
      <c r="F583" s="38"/>
      <c r="G583" s="38"/>
      <c r="H583" s="25">
        <f t="shared" si="241"/>
        <v>0</v>
      </c>
      <c r="I583" s="38"/>
      <c r="J583" s="38"/>
      <c r="K583" s="38"/>
      <c r="L583" s="38"/>
      <c r="M583" s="38"/>
      <c r="N583" s="38"/>
      <c r="O583" s="38"/>
      <c r="P583" s="25">
        <f t="shared" si="242"/>
        <v>0</v>
      </c>
      <c r="Q583" s="38"/>
      <c r="R583" s="38"/>
      <c r="S583" s="38"/>
      <c r="T583" s="38"/>
      <c r="U583" s="38"/>
      <c r="V583" s="38"/>
      <c r="W583" s="38"/>
      <c r="X583" s="38"/>
      <c r="Y583" s="38"/>
      <c r="Z583" s="39"/>
    </row>
    <row r="584" spans="1:26" ht="25.5" customHeight="1">
      <c r="A584" s="44" t="s">
        <v>440</v>
      </c>
      <c r="B584" s="38"/>
      <c r="C584" s="25">
        <f t="shared" si="255"/>
        <v>0</v>
      </c>
      <c r="D584" s="25">
        <f t="shared" si="240"/>
        <v>0</v>
      </c>
      <c r="E584" s="38"/>
      <c r="F584" s="38"/>
      <c r="G584" s="38"/>
      <c r="H584" s="25">
        <f t="shared" si="241"/>
        <v>0</v>
      </c>
      <c r="I584" s="38"/>
      <c r="J584" s="38"/>
      <c r="K584" s="38"/>
      <c r="L584" s="38"/>
      <c r="M584" s="38"/>
      <c r="N584" s="38"/>
      <c r="O584" s="38"/>
      <c r="P584" s="25">
        <f t="shared" si="242"/>
        <v>0</v>
      </c>
      <c r="Q584" s="38"/>
      <c r="R584" s="38"/>
      <c r="S584" s="38"/>
      <c r="T584" s="38"/>
      <c r="U584" s="38"/>
      <c r="V584" s="38"/>
      <c r="W584" s="38"/>
      <c r="X584" s="38"/>
      <c r="Y584" s="38"/>
      <c r="Z584" s="39"/>
    </row>
    <row r="585" spans="1:26" s="23" customFormat="1" ht="15.95" customHeight="1">
      <c r="A585" s="45" t="s">
        <v>441</v>
      </c>
      <c r="B585" s="40">
        <f t="shared" ref="B585:G585" si="262">B586</f>
        <v>0</v>
      </c>
      <c r="C585" s="25">
        <f t="shared" si="255"/>
        <v>0</v>
      </c>
      <c r="D585" s="25">
        <f t="shared" si="240"/>
        <v>0</v>
      </c>
      <c r="E585" s="40">
        <f t="shared" si="262"/>
        <v>0</v>
      </c>
      <c r="F585" s="40">
        <f t="shared" si="262"/>
        <v>0</v>
      </c>
      <c r="G585" s="40">
        <f t="shared" si="262"/>
        <v>0</v>
      </c>
      <c r="H585" s="25">
        <f t="shared" si="241"/>
        <v>0</v>
      </c>
      <c r="I585" s="40">
        <f t="shared" ref="I585:O585" si="263">I586</f>
        <v>0</v>
      </c>
      <c r="J585" s="40">
        <f t="shared" si="263"/>
        <v>0</v>
      </c>
      <c r="K585" s="40">
        <f t="shared" si="263"/>
        <v>0</v>
      </c>
      <c r="L585" s="40">
        <f t="shared" si="263"/>
        <v>0</v>
      </c>
      <c r="M585" s="40">
        <f t="shared" si="263"/>
        <v>0</v>
      </c>
      <c r="N585" s="40">
        <f t="shared" si="263"/>
        <v>0</v>
      </c>
      <c r="O585" s="40">
        <f t="shared" si="263"/>
        <v>0</v>
      </c>
      <c r="P585" s="25">
        <f t="shared" si="242"/>
        <v>0</v>
      </c>
      <c r="Q585" s="40">
        <f t="shared" ref="Q585:Z585" si="264">Q586</f>
        <v>0</v>
      </c>
      <c r="R585" s="40">
        <f t="shared" si="264"/>
        <v>0</v>
      </c>
      <c r="S585" s="40">
        <f t="shared" si="264"/>
        <v>0</v>
      </c>
      <c r="T585" s="40">
        <f t="shared" si="264"/>
        <v>0</v>
      </c>
      <c r="U585" s="40">
        <f t="shared" si="264"/>
        <v>0</v>
      </c>
      <c r="V585" s="40">
        <f t="shared" si="264"/>
        <v>0</v>
      </c>
      <c r="W585" s="40">
        <f t="shared" si="264"/>
        <v>0</v>
      </c>
      <c r="X585" s="40">
        <f t="shared" si="264"/>
        <v>0</v>
      </c>
      <c r="Y585" s="40">
        <f t="shared" si="264"/>
        <v>0</v>
      </c>
      <c r="Z585" s="41">
        <f t="shared" si="264"/>
        <v>0</v>
      </c>
    </row>
    <row r="586" spans="1:26" ht="15.95" customHeight="1">
      <c r="A586" s="44" t="s">
        <v>442</v>
      </c>
      <c r="B586" s="38"/>
      <c r="C586" s="25">
        <f t="shared" si="255"/>
        <v>0</v>
      </c>
      <c r="D586" s="25">
        <f t="shared" si="240"/>
        <v>0</v>
      </c>
      <c r="E586" s="38"/>
      <c r="F586" s="38"/>
      <c r="G586" s="38"/>
      <c r="H586" s="25">
        <f t="shared" si="241"/>
        <v>0</v>
      </c>
      <c r="I586" s="38"/>
      <c r="J586" s="38"/>
      <c r="K586" s="38"/>
      <c r="L586" s="38"/>
      <c r="M586" s="38"/>
      <c r="N586" s="38"/>
      <c r="O586" s="38"/>
      <c r="P586" s="25">
        <f t="shared" si="242"/>
        <v>0</v>
      </c>
      <c r="Q586" s="38"/>
      <c r="R586" s="38"/>
      <c r="S586" s="38"/>
      <c r="T586" s="38"/>
      <c r="U586" s="38"/>
      <c r="V586" s="38"/>
      <c r="W586" s="38"/>
      <c r="X586" s="38"/>
      <c r="Y586" s="38"/>
      <c r="Z586" s="39"/>
    </row>
    <row r="587" spans="1:26" s="23" customFormat="1" ht="15.95" customHeight="1">
      <c r="A587" s="45" t="s">
        <v>443</v>
      </c>
      <c r="B587" s="40">
        <f t="shared" ref="B587:G587" si="265">SUM(B588:B592)</f>
        <v>0</v>
      </c>
      <c r="C587" s="25">
        <f t="shared" si="255"/>
        <v>0</v>
      </c>
      <c r="D587" s="25">
        <f t="shared" si="240"/>
        <v>0</v>
      </c>
      <c r="E587" s="40">
        <f t="shared" si="265"/>
        <v>0</v>
      </c>
      <c r="F587" s="40">
        <f t="shared" si="265"/>
        <v>0</v>
      </c>
      <c r="G587" s="40">
        <f t="shared" si="265"/>
        <v>0</v>
      </c>
      <c r="H587" s="25">
        <f t="shared" si="241"/>
        <v>0</v>
      </c>
      <c r="I587" s="40">
        <f t="shared" ref="I587:O587" si="266">SUM(I588:I592)</f>
        <v>0</v>
      </c>
      <c r="J587" s="40">
        <f t="shared" si="266"/>
        <v>0</v>
      </c>
      <c r="K587" s="40">
        <f t="shared" si="266"/>
        <v>0</v>
      </c>
      <c r="L587" s="40">
        <f t="shared" si="266"/>
        <v>0</v>
      </c>
      <c r="M587" s="40">
        <f t="shared" si="266"/>
        <v>0</v>
      </c>
      <c r="N587" s="40">
        <f t="shared" si="266"/>
        <v>0</v>
      </c>
      <c r="O587" s="40">
        <f t="shared" si="266"/>
        <v>0</v>
      </c>
      <c r="P587" s="25">
        <f t="shared" si="242"/>
        <v>0</v>
      </c>
      <c r="Q587" s="40">
        <f t="shared" ref="Q587:Z587" si="267">SUM(Q588:Q592)</f>
        <v>0</v>
      </c>
      <c r="R587" s="40">
        <f t="shared" si="267"/>
        <v>0</v>
      </c>
      <c r="S587" s="40">
        <f t="shared" si="267"/>
        <v>0</v>
      </c>
      <c r="T587" s="40">
        <f t="shared" si="267"/>
        <v>0</v>
      </c>
      <c r="U587" s="40">
        <f t="shared" si="267"/>
        <v>0</v>
      </c>
      <c r="V587" s="40">
        <f t="shared" si="267"/>
        <v>0</v>
      </c>
      <c r="W587" s="40">
        <f t="shared" si="267"/>
        <v>0</v>
      </c>
      <c r="X587" s="40">
        <f t="shared" si="267"/>
        <v>0</v>
      </c>
      <c r="Y587" s="40">
        <f t="shared" si="267"/>
        <v>0</v>
      </c>
      <c r="Z587" s="41">
        <f t="shared" si="267"/>
        <v>0</v>
      </c>
    </row>
    <row r="588" spans="1:26" ht="15.95" customHeight="1">
      <c r="A588" s="44" t="s">
        <v>444</v>
      </c>
      <c r="B588" s="38"/>
      <c r="C588" s="25">
        <f t="shared" si="255"/>
        <v>0</v>
      </c>
      <c r="D588" s="25">
        <f t="shared" si="240"/>
        <v>0</v>
      </c>
      <c r="E588" s="38"/>
      <c r="F588" s="38"/>
      <c r="G588" s="38"/>
      <c r="H588" s="25">
        <f t="shared" si="241"/>
        <v>0</v>
      </c>
      <c r="I588" s="38"/>
      <c r="J588" s="38"/>
      <c r="K588" s="38"/>
      <c r="L588" s="38"/>
      <c r="M588" s="38"/>
      <c r="N588" s="38"/>
      <c r="O588" s="38"/>
      <c r="P588" s="25">
        <f t="shared" si="242"/>
        <v>0</v>
      </c>
      <c r="Q588" s="38"/>
      <c r="R588" s="38"/>
      <c r="S588" s="38"/>
      <c r="T588" s="38"/>
      <c r="U588" s="38"/>
      <c r="V588" s="38"/>
      <c r="W588" s="38"/>
      <c r="X588" s="38"/>
      <c r="Y588" s="38"/>
      <c r="Z588" s="39"/>
    </row>
    <row r="589" spans="1:26" ht="15.95" customHeight="1">
      <c r="A589" s="44" t="s">
        <v>445</v>
      </c>
      <c r="B589" s="38"/>
      <c r="C589" s="25">
        <f t="shared" si="255"/>
        <v>0</v>
      </c>
      <c r="D589" s="25">
        <f t="shared" si="240"/>
        <v>0</v>
      </c>
      <c r="E589" s="38"/>
      <c r="F589" s="38"/>
      <c r="G589" s="38"/>
      <c r="H589" s="25">
        <f t="shared" si="241"/>
        <v>0</v>
      </c>
      <c r="I589" s="38"/>
      <c r="J589" s="38"/>
      <c r="K589" s="38"/>
      <c r="L589" s="38"/>
      <c r="M589" s="38"/>
      <c r="N589" s="38"/>
      <c r="O589" s="38"/>
      <c r="P589" s="25">
        <f t="shared" si="242"/>
        <v>0</v>
      </c>
      <c r="Q589" s="38"/>
      <c r="R589" s="38"/>
      <c r="S589" s="38"/>
      <c r="T589" s="38"/>
      <c r="U589" s="38"/>
      <c r="V589" s="38"/>
      <c r="W589" s="38"/>
      <c r="X589" s="38"/>
      <c r="Y589" s="38"/>
      <c r="Z589" s="39"/>
    </row>
    <row r="590" spans="1:26" ht="15.95" customHeight="1">
      <c r="A590" s="44" t="s">
        <v>446</v>
      </c>
      <c r="B590" s="38"/>
      <c r="C590" s="25">
        <f t="shared" si="255"/>
        <v>0</v>
      </c>
      <c r="D590" s="25">
        <f t="shared" si="240"/>
        <v>0</v>
      </c>
      <c r="E590" s="38"/>
      <c r="F590" s="38"/>
      <c r="G590" s="38"/>
      <c r="H590" s="25">
        <f t="shared" si="241"/>
        <v>0</v>
      </c>
      <c r="I590" s="38"/>
      <c r="J590" s="38"/>
      <c r="K590" s="38"/>
      <c r="L590" s="38"/>
      <c r="M590" s="38"/>
      <c r="N590" s="38"/>
      <c r="O590" s="38"/>
      <c r="P590" s="25">
        <f t="shared" si="242"/>
        <v>0</v>
      </c>
      <c r="Q590" s="38"/>
      <c r="R590" s="38"/>
      <c r="S590" s="38"/>
      <c r="T590" s="38"/>
      <c r="U590" s="38"/>
      <c r="V590" s="38"/>
      <c r="W590" s="38"/>
      <c r="X590" s="38"/>
      <c r="Y590" s="38"/>
      <c r="Z590" s="39"/>
    </row>
    <row r="591" spans="1:26" ht="15.95" customHeight="1">
      <c r="A591" s="44" t="s">
        <v>447</v>
      </c>
      <c r="B591" s="38"/>
      <c r="C591" s="25">
        <f t="shared" si="255"/>
        <v>0</v>
      </c>
      <c r="D591" s="25">
        <f t="shared" si="240"/>
        <v>0</v>
      </c>
      <c r="E591" s="38"/>
      <c r="F591" s="38"/>
      <c r="G591" s="38"/>
      <c r="H591" s="25">
        <f t="shared" si="241"/>
        <v>0</v>
      </c>
      <c r="I591" s="38"/>
      <c r="J591" s="38"/>
      <c r="K591" s="38"/>
      <c r="L591" s="38"/>
      <c r="M591" s="38"/>
      <c r="N591" s="38"/>
      <c r="O591" s="38"/>
      <c r="P591" s="25">
        <f t="shared" si="242"/>
        <v>0</v>
      </c>
      <c r="Q591" s="38"/>
      <c r="R591" s="38"/>
      <c r="S591" s="38"/>
      <c r="T591" s="38"/>
      <c r="U591" s="38"/>
      <c r="V591" s="38"/>
      <c r="W591" s="38"/>
      <c r="X591" s="38"/>
      <c r="Y591" s="38"/>
      <c r="Z591" s="39"/>
    </row>
    <row r="592" spans="1:26" ht="15.95" customHeight="1">
      <c r="A592" s="44" t="s">
        <v>448</v>
      </c>
      <c r="B592" s="38"/>
      <c r="C592" s="25">
        <f t="shared" si="255"/>
        <v>0</v>
      </c>
      <c r="D592" s="25">
        <f t="shared" si="240"/>
        <v>0</v>
      </c>
      <c r="E592" s="38"/>
      <c r="F592" s="38"/>
      <c r="G592" s="38"/>
      <c r="H592" s="25">
        <f t="shared" si="241"/>
        <v>0</v>
      </c>
      <c r="I592" s="38"/>
      <c r="J592" s="38"/>
      <c r="K592" s="38"/>
      <c r="L592" s="38"/>
      <c r="M592" s="38"/>
      <c r="N592" s="38"/>
      <c r="O592" s="38"/>
      <c r="P592" s="25">
        <f t="shared" si="242"/>
        <v>0</v>
      </c>
      <c r="Q592" s="38"/>
      <c r="R592" s="38"/>
      <c r="S592" s="38"/>
      <c r="T592" s="38"/>
      <c r="U592" s="38"/>
      <c r="V592" s="38"/>
      <c r="W592" s="38"/>
      <c r="X592" s="38"/>
      <c r="Y592" s="38"/>
      <c r="Z592" s="39"/>
    </row>
    <row r="593" spans="1:26" s="23" customFormat="1" ht="15.95" customHeight="1">
      <c r="A593" s="45" t="s">
        <v>449</v>
      </c>
      <c r="B593" s="40">
        <f t="shared" ref="B593:G593" si="268">SUM(B594:B596)</f>
        <v>0</v>
      </c>
      <c r="C593" s="25">
        <f t="shared" si="255"/>
        <v>0</v>
      </c>
      <c r="D593" s="25">
        <f t="shared" si="240"/>
        <v>0</v>
      </c>
      <c r="E593" s="40">
        <f t="shared" si="268"/>
        <v>0</v>
      </c>
      <c r="F593" s="40">
        <f t="shared" si="268"/>
        <v>0</v>
      </c>
      <c r="G593" s="40">
        <f t="shared" si="268"/>
        <v>0</v>
      </c>
      <c r="H593" s="25">
        <f t="shared" si="241"/>
        <v>0</v>
      </c>
      <c r="I593" s="40">
        <f t="shared" ref="I593:O593" si="269">SUM(I594:I596)</f>
        <v>0</v>
      </c>
      <c r="J593" s="40">
        <f t="shared" si="269"/>
        <v>0</v>
      </c>
      <c r="K593" s="40">
        <f t="shared" si="269"/>
        <v>0</v>
      </c>
      <c r="L593" s="40">
        <f t="shared" si="269"/>
        <v>0</v>
      </c>
      <c r="M593" s="40">
        <f t="shared" si="269"/>
        <v>0</v>
      </c>
      <c r="N593" s="40">
        <f t="shared" si="269"/>
        <v>0</v>
      </c>
      <c r="O593" s="40">
        <f t="shared" si="269"/>
        <v>0</v>
      </c>
      <c r="P593" s="25">
        <f t="shared" si="242"/>
        <v>0</v>
      </c>
      <c r="Q593" s="40">
        <f t="shared" ref="Q593:Z593" si="270">SUM(Q594:Q596)</f>
        <v>0</v>
      </c>
      <c r="R593" s="40">
        <f t="shared" si="270"/>
        <v>0</v>
      </c>
      <c r="S593" s="40">
        <f t="shared" si="270"/>
        <v>0</v>
      </c>
      <c r="T593" s="40">
        <f t="shared" si="270"/>
        <v>0</v>
      </c>
      <c r="U593" s="40">
        <f t="shared" si="270"/>
        <v>0</v>
      </c>
      <c r="V593" s="40">
        <f t="shared" si="270"/>
        <v>0</v>
      </c>
      <c r="W593" s="40">
        <f t="shared" si="270"/>
        <v>0</v>
      </c>
      <c r="X593" s="40">
        <f t="shared" si="270"/>
        <v>0</v>
      </c>
      <c r="Y593" s="40">
        <f t="shared" si="270"/>
        <v>0</v>
      </c>
      <c r="Z593" s="41">
        <f t="shared" si="270"/>
        <v>0</v>
      </c>
    </row>
    <row r="594" spans="1:26" ht="15.95" customHeight="1">
      <c r="A594" s="44" t="s">
        <v>450</v>
      </c>
      <c r="B594" s="38"/>
      <c r="C594" s="25">
        <f t="shared" si="255"/>
        <v>0</v>
      </c>
      <c r="D594" s="25">
        <f t="shared" si="240"/>
        <v>0</v>
      </c>
      <c r="E594" s="38"/>
      <c r="F594" s="38"/>
      <c r="G594" s="38"/>
      <c r="H594" s="25">
        <f t="shared" si="241"/>
        <v>0</v>
      </c>
      <c r="I594" s="38"/>
      <c r="J594" s="38"/>
      <c r="K594" s="38"/>
      <c r="L594" s="38"/>
      <c r="M594" s="38"/>
      <c r="N594" s="38"/>
      <c r="O594" s="38"/>
      <c r="P594" s="25">
        <f t="shared" si="242"/>
        <v>0</v>
      </c>
      <c r="Q594" s="38"/>
      <c r="R594" s="38"/>
      <c r="S594" s="38"/>
      <c r="T594" s="38"/>
      <c r="U594" s="38"/>
      <c r="V594" s="38"/>
      <c r="W594" s="38"/>
      <c r="X594" s="38"/>
      <c r="Y594" s="38"/>
      <c r="Z594" s="39"/>
    </row>
    <row r="595" spans="1:26" ht="15.95" customHeight="1">
      <c r="A595" s="44" t="s">
        <v>451</v>
      </c>
      <c r="B595" s="38"/>
      <c r="C595" s="25">
        <f t="shared" si="255"/>
        <v>0</v>
      </c>
      <c r="D595" s="25">
        <f t="shared" si="240"/>
        <v>0</v>
      </c>
      <c r="E595" s="38"/>
      <c r="F595" s="38"/>
      <c r="G595" s="38"/>
      <c r="H595" s="25">
        <f t="shared" si="241"/>
        <v>0</v>
      </c>
      <c r="I595" s="38"/>
      <c r="J595" s="38"/>
      <c r="K595" s="38"/>
      <c r="L595" s="38"/>
      <c r="M595" s="38"/>
      <c r="N595" s="38"/>
      <c r="O595" s="38"/>
      <c r="P595" s="25">
        <f t="shared" si="242"/>
        <v>0</v>
      </c>
      <c r="Q595" s="38"/>
      <c r="R595" s="38"/>
      <c r="S595" s="38"/>
      <c r="T595" s="38"/>
      <c r="U595" s="38"/>
      <c r="V595" s="38"/>
      <c r="W595" s="38"/>
      <c r="X595" s="38"/>
      <c r="Y595" s="38"/>
      <c r="Z595" s="39"/>
    </row>
    <row r="596" spans="1:26" ht="15.95" customHeight="1">
      <c r="A596" s="44" t="s">
        <v>452</v>
      </c>
      <c r="B596" s="38"/>
      <c r="C596" s="25">
        <f t="shared" si="255"/>
        <v>0</v>
      </c>
      <c r="D596" s="25">
        <f t="shared" si="240"/>
        <v>0</v>
      </c>
      <c r="E596" s="38"/>
      <c r="F596" s="38"/>
      <c r="G596" s="38"/>
      <c r="H596" s="25">
        <f t="shared" si="241"/>
        <v>0</v>
      </c>
      <c r="I596" s="38"/>
      <c r="J596" s="38"/>
      <c r="K596" s="38"/>
      <c r="L596" s="38"/>
      <c r="M596" s="38"/>
      <c r="N596" s="38"/>
      <c r="O596" s="38"/>
      <c r="P596" s="25">
        <f t="shared" si="242"/>
        <v>0</v>
      </c>
      <c r="Q596" s="38"/>
      <c r="R596" s="38"/>
      <c r="S596" s="38"/>
      <c r="T596" s="38"/>
      <c r="U596" s="38"/>
      <c r="V596" s="38"/>
      <c r="W596" s="38"/>
      <c r="X596" s="38"/>
      <c r="Y596" s="38"/>
      <c r="Z596" s="39"/>
    </row>
    <row r="597" spans="1:26" s="23" customFormat="1" ht="15.95" customHeight="1">
      <c r="A597" s="45" t="s">
        <v>453</v>
      </c>
      <c r="B597" s="40">
        <f t="shared" ref="B597:G597" si="271">SUM(B598:B607)</f>
        <v>0</v>
      </c>
      <c r="C597" s="25">
        <f t="shared" si="255"/>
        <v>0</v>
      </c>
      <c r="D597" s="25">
        <f t="shared" si="240"/>
        <v>0</v>
      </c>
      <c r="E597" s="40">
        <f t="shared" si="271"/>
        <v>0</v>
      </c>
      <c r="F597" s="40">
        <f t="shared" si="271"/>
        <v>0</v>
      </c>
      <c r="G597" s="40">
        <f t="shared" si="271"/>
        <v>0</v>
      </c>
      <c r="H597" s="25">
        <f t="shared" si="241"/>
        <v>0</v>
      </c>
      <c r="I597" s="40">
        <f t="shared" ref="I597:O597" si="272">SUM(I598:I607)</f>
        <v>0</v>
      </c>
      <c r="J597" s="40">
        <f t="shared" si="272"/>
        <v>0</v>
      </c>
      <c r="K597" s="40">
        <f t="shared" si="272"/>
        <v>0</v>
      </c>
      <c r="L597" s="40">
        <f t="shared" si="272"/>
        <v>0</v>
      </c>
      <c r="M597" s="40">
        <f t="shared" si="272"/>
        <v>0</v>
      </c>
      <c r="N597" s="40">
        <f t="shared" si="272"/>
        <v>0</v>
      </c>
      <c r="O597" s="40">
        <f t="shared" si="272"/>
        <v>0</v>
      </c>
      <c r="P597" s="25">
        <f t="shared" si="242"/>
        <v>0</v>
      </c>
      <c r="Q597" s="40">
        <f t="shared" ref="Q597:Z597" si="273">SUM(Q598:Q607)</f>
        <v>0</v>
      </c>
      <c r="R597" s="40">
        <f t="shared" si="273"/>
        <v>0</v>
      </c>
      <c r="S597" s="40">
        <f t="shared" si="273"/>
        <v>0</v>
      </c>
      <c r="T597" s="40">
        <f t="shared" si="273"/>
        <v>0</v>
      </c>
      <c r="U597" s="40">
        <f t="shared" si="273"/>
        <v>0</v>
      </c>
      <c r="V597" s="40">
        <f t="shared" si="273"/>
        <v>0</v>
      </c>
      <c r="W597" s="40">
        <f t="shared" si="273"/>
        <v>0</v>
      </c>
      <c r="X597" s="40">
        <f t="shared" si="273"/>
        <v>0</v>
      </c>
      <c r="Y597" s="40">
        <f t="shared" si="273"/>
        <v>0</v>
      </c>
      <c r="Z597" s="41">
        <f t="shared" si="273"/>
        <v>0</v>
      </c>
    </row>
    <row r="598" spans="1:26" ht="15.95" customHeight="1">
      <c r="A598" s="44" t="s">
        <v>454</v>
      </c>
      <c r="B598" s="38"/>
      <c r="C598" s="25">
        <f t="shared" si="255"/>
        <v>0</v>
      </c>
      <c r="D598" s="25">
        <f t="shared" ref="D598:D661" si="274">SUM(E598:G598)</f>
        <v>0</v>
      </c>
      <c r="E598" s="38"/>
      <c r="F598" s="38"/>
      <c r="G598" s="38"/>
      <c r="H598" s="25">
        <f t="shared" ref="H598:H661" si="275">SUM(I598:O598)</f>
        <v>0</v>
      </c>
      <c r="I598" s="38"/>
      <c r="J598" s="38"/>
      <c r="K598" s="38"/>
      <c r="L598" s="38"/>
      <c r="M598" s="38"/>
      <c r="N598" s="38"/>
      <c r="O598" s="38"/>
      <c r="P598" s="25">
        <f t="shared" ref="P598:P661" si="276">SUM(Q598:X598)</f>
        <v>0</v>
      </c>
      <c r="Q598" s="38"/>
      <c r="R598" s="38"/>
      <c r="S598" s="38"/>
      <c r="T598" s="38"/>
      <c r="U598" s="38"/>
      <c r="V598" s="38"/>
      <c r="W598" s="38"/>
      <c r="X598" s="38"/>
      <c r="Y598" s="38"/>
      <c r="Z598" s="39"/>
    </row>
    <row r="599" spans="1:26" ht="15.95" customHeight="1">
      <c r="A599" s="44" t="s">
        <v>455</v>
      </c>
      <c r="B599" s="38"/>
      <c r="C599" s="25">
        <f t="shared" si="255"/>
        <v>0</v>
      </c>
      <c r="D599" s="25">
        <f t="shared" si="274"/>
        <v>0</v>
      </c>
      <c r="E599" s="38"/>
      <c r="F599" s="38"/>
      <c r="G599" s="38"/>
      <c r="H599" s="25">
        <f t="shared" si="275"/>
        <v>0</v>
      </c>
      <c r="I599" s="38"/>
      <c r="J599" s="38"/>
      <c r="K599" s="38"/>
      <c r="L599" s="38"/>
      <c r="M599" s="38"/>
      <c r="N599" s="38"/>
      <c r="O599" s="38"/>
      <c r="P599" s="25">
        <f t="shared" si="276"/>
        <v>0</v>
      </c>
      <c r="Q599" s="38"/>
      <c r="R599" s="38"/>
      <c r="S599" s="38"/>
      <c r="T599" s="38"/>
      <c r="U599" s="38"/>
      <c r="V599" s="38"/>
      <c r="W599" s="38"/>
      <c r="X599" s="38"/>
      <c r="Y599" s="38"/>
      <c r="Z599" s="39"/>
    </row>
    <row r="600" spans="1:26" ht="15.95" customHeight="1">
      <c r="A600" s="44" t="s">
        <v>456</v>
      </c>
      <c r="B600" s="38"/>
      <c r="C600" s="25">
        <f t="shared" si="255"/>
        <v>0</v>
      </c>
      <c r="D600" s="25">
        <f t="shared" si="274"/>
        <v>0</v>
      </c>
      <c r="E600" s="38"/>
      <c r="F600" s="38"/>
      <c r="G600" s="38"/>
      <c r="H600" s="25">
        <f t="shared" si="275"/>
        <v>0</v>
      </c>
      <c r="I600" s="38"/>
      <c r="J600" s="38"/>
      <c r="K600" s="38"/>
      <c r="L600" s="38"/>
      <c r="M600" s="38"/>
      <c r="N600" s="38"/>
      <c r="O600" s="38"/>
      <c r="P600" s="25">
        <f t="shared" si="276"/>
        <v>0</v>
      </c>
      <c r="Q600" s="38"/>
      <c r="R600" s="38"/>
      <c r="S600" s="38"/>
      <c r="T600" s="38"/>
      <c r="U600" s="38"/>
      <c r="V600" s="38"/>
      <c r="W600" s="38"/>
      <c r="X600" s="38"/>
      <c r="Y600" s="38"/>
      <c r="Z600" s="39"/>
    </row>
    <row r="601" spans="1:26" ht="15.95" customHeight="1">
      <c r="A601" s="44" t="s">
        <v>457</v>
      </c>
      <c r="B601" s="38"/>
      <c r="C601" s="25">
        <f t="shared" si="255"/>
        <v>0</v>
      </c>
      <c r="D601" s="25">
        <f t="shared" si="274"/>
        <v>0</v>
      </c>
      <c r="E601" s="38"/>
      <c r="F601" s="38"/>
      <c r="G601" s="38"/>
      <c r="H601" s="25">
        <f t="shared" si="275"/>
        <v>0</v>
      </c>
      <c r="I601" s="38"/>
      <c r="J601" s="38"/>
      <c r="K601" s="38"/>
      <c r="L601" s="38"/>
      <c r="M601" s="38"/>
      <c r="N601" s="38"/>
      <c r="O601" s="38"/>
      <c r="P601" s="25">
        <f t="shared" si="276"/>
        <v>0</v>
      </c>
      <c r="Q601" s="38"/>
      <c r="R601" s="38"/>
      <c r="S601" s="38"/>
      <c r="T601" s="38"/>
      <c r="U601" s="38"/>
      <c r="V601" s="38"/>
      <c r="W601" s="38"/>
      <c r="X601" s="38"/>
      <c r="Y601" s="38"/>
      <c r="Z601" s="39"/>
    </row>
    <row r="602" spans="1:26" ht="15.95" customHeight="1">
      <c r="A602" s="44" t="s">
        <v>458</v>
      </c>
      <c r="B602" s="38"/>
      <c r="C602" s="25">
        <f t="shared" si="255"/>
        <v>0</v>
      </c>
      <c r="D602" s="25">
        <f t="shared" si="274"/>
        <v>0</v>
      </c>
      <c r="E602" s="38"/>
      <c r="F602" s="38"/>
      <c r="G602" s="38"/>
      <c r="H602" s="25">
        <f t="shared" si="275"/>
        <v>0</v>
      </c>
      <c r="I602" s="38"/>
      <c r="J602" s="38"/>
      <c r="K602" s="38"/>
      <c r="L602" s="38"/>
      <c r="M602" s="38"/>
      <c r="N602" s="38"/>
      <c r="O602" s="38"/>
      <c r="P602" s="25">
        <f t="shared" si="276"/>
        <v>0</v>
      </c>
      <c r="Q602" s="38"/>
      <c r="R602" s="38"/>
      <c r="S602" s="38"/>
      <c r="T602" s="38"/>
      <c r="U602" s="38"/>
      <c r="V602" s="38"/>
      <c r="W602" s="38"/>
      <c r="X602" s="38"/>
      <c r="Y602" s="38"/>
      <c r="Z602" s="39"/>
    </row>
    <row r="603" spans="1:26" ht="15.95" customHeight="1">
      <c r="A603" s="44" t="s">
        <v>459</v>
      </c>
      <c r="B603" s="38"/>
      <c r="C603" s="25">
        <f t="shared" si="255"/>
        <v>0</v>
      </c>
      <c r="D603" s="25">
        <f t="shared" si="274"/>
        <v>0</v>
      </c>
      <c r="E603" s="38"/>
      <c r="F603" s="38"/>
      <c r="G603" s="38"/>
      <c r="H603" s="25">
        <f t="shared" si="275"/>
        <v>0</v>
      </c>
      <c r="I603" s="38"/>
      <c r="J603" s="38"/>
      <c r="K603" s="38"/>
      <c r="L603" s="38"/>
      <c r="M603" s="38"/>
      <c r="N603" s="38"/>
      <c r="O603" s="38"/>
      <c r="P603" s="25">
        <f t="shared" si="276"/>
        <v>0</v>
      </c>
      <c r="Q603" s="38"/>
      <c r="R603" s="38"/>
      <c r="S603" s="38"/>
      <c r="T603" s="38"/>
      <c r="U603" s="38"/>
      <c r="V603" s="38"/>
      <c r="W603" s="38"/>
      <c r="X603" s="38"/>
      <c r="Y603" s="38"/>
      <c r="Z603" s="39"/>
    </row>
    <row r="604" spans="1:26" ht="15.95" customHeight="1">
      <c r="A604" s="46" t="s">
        <v>460</v>
      </c>
      <c r="B604" s="38"/>
      <c r="C604" s="25">
        <f>D604+H604+P605+Y604+Z604</f>
        <v>0</v>
      </c>
      <c r="D604" s="25">
        <f t="shared" si="274"/>
        <v>0</v>
      </c>
      <c r="E604" s="38"/>
      <c r="F604" s="38"/>
      <c r="G604" s="38"/>
      <c r="H604" s="25">
        <f t="shared" si="275"/>
        <v>0</v>
      </c>
      <c r="I604" s="38"/>
      <c r="J604" s="38"/>
      <c r="K604" s="38"/>
      <c r="L604" s="38"/>
      <c r="M604" s="38"/>
      <c r="N604" s="38"/>
      <c r="O604" s="38"/>
      <c r="P604" s="25">
        <f t="shared" si="276"/>
        <v>0</v>
      </c>
      <c r="Q604" s="38"/>
      <c r="R604" s="38"/>
      <c r="S604" s="38"/>
      <c r="T604" s="38"/>
      <c r="U604" s="38"/>
      <c r="V604" s="38"/>
      <c r="W604" s="38"/>
      <c r="X604" s="38"/>
      <c r="Y604" s="38"/>
      <c r="Z604" s="39"/>
    </row>
    <row r="605" spans="1:26" ht="15.95" customHeight="1">
      <c r="A605" s="46" t="s">
        <v>461</v>
      </c>
      <c r="B605" s="38"/>
      <c r="C605" s="25">
        <f>D605+H605+P607+Y605+Z605</f>
        <v>0</v>
      </c>
      <c r="D605" s="25">
        <f t="shared" si="274"/>
        <v>0</v>
      </c>
      <c r="E605" s="38"/>
      <c r="F605" s="38"/>
      <c r="G605" s="38"/>
      <c r="H605" s="25">
        <f t="shared" si="275"/>
        <v>0</v>
      </c>
      <c r="I605" s="38"/>
      <c r="J605" s="38"/>
      <c r="K605" s="38"/>
      <c r="L605" s="38"/>
      <c r="M605" s="38"/>
      <c r="N605" s="38"/>
      <c r="O605" s="38"/>
      <c r="P605" s="25">
        <f t="shared" si="276"/>
        <v>0</v>
      </c>
      <c r="Q605" s="38"/>
      <c r="R605" s="38"/>
      <c r="S605" s="38"/>
      <c r="T605" s="38"/>
      <c r="U605" s="38"/>
      <c r="V605" s="38"/>
      <c r="W605" s="38"/>
      <c r="X605" s="38"/>
      <c r="Y605" s="38"/>
      <c r="Z605" s="39"/>
    </row>
    <row r="606" spans="1:26" ht="15.95" customHeight="1">
      <c r="A606" s="46" t="s">
        <v>462</v>
      </c>
      <c r="B606" s="38"/>
      <c r="C606" s="25">
        <f>D606+H606+P608+Y606+Z606</f>
        <v>0</v>
      </c>
      <c r="D606" s="25">
        <f t="shared" si="274"/>
        <v>0</v>
      </c>
      <c r="E606" s="38"/>
      <c r="F606" s="38"/>
      <c r="G606" s="38"/>
      <c r="H606" s="25">
        <f t="shared" si="275"/>
        <v>0</v>
      </c>
      <c r="I606" s="38"/>
      <c r="J606" s="38"/>
      <c r="K606" s="38"/>
      <c r="L606" s="38"/>
      <c r="M606" s="38"/>
      <c r="N606" s="38"/>
      <c r="O606" s="38"/>
      <c r="P606" s="25">
        <f t="shared" si="276"/>
        <v>0</v>
      </c>
      <c r="Q606" s="38"/>
      <c r="R606" s="38"/>
      <c r="S606" s="38"/>
      <c r="T606" s="38"/>
      <c r="U606" s="38"/>
      <c r="V606" s="38"/>
      <c r="W606" s="38"/>
      <c r="X606" s="38"/>
      <c r="Y606" s="38"/>
      <c r="Z606" s="39"/>
    </row>
    <row r="607" spans="1:26" ht="15.95" customHeight="1">
      <c r="A607" s="44" t="s">
        <v>463</v>
      </c>
      <c r="B607" s="38"/>
      <c r="C607" s="25">
        <f t="shared" ref="C607:C618" si="277">D607+H607+P607+Y607+Z607</f>
        <v>0</v>
      </c>
      <c r="D607" s="25">
        <f t="shared" si="274"/>
        <v>0</v>
      </c>
      <c r="E607" s="38"/>
      <c r="F607" s="38"/>
      <c r="G607" s="38"/>
      <c r="H607" s="25">
        <f t="shared" si="275"/>
        <v>0</v>
      </c>
      <c r="I607" s="38"/>
      <c r="J607" s="38"/>
      <c r="K607" s="38"/>
      <c r="L607" s="38"/>
      <c r="M607" s="38"/>
      <c r="N607" s="38"/>
      <c r="O607" s="38"/>
      <c r="P607" s="25">
        <f t="shared" si="276"/>
        <v>0</v>
      </c>
      <c r="Q607" s="38"/>
      <c r="R607" s="38"/>
      <c r="S607" s="38"/>
      <c r="T607" s="38"/>
      <c r="U607" s="38"/>
      <c r="V607" s="38"/>
      <c r="W607" s="38"/>
      <c r="X607" s="38"/>
      <c r="Y607" s="38"/>
      <c r="Z607" s="39"/>
    </row>
    <row r="608" spans="1:26" s="23" customFormat="1" ht="15.95" customHeight="1">
      <c r="A608" s="45" t="s">
        <v>464</v>
      </c>
      <c r="B608" s="40">
        <f t="shared" ref="B608:G608" si="278">SUM(B609:B615)</f>
        <v>0</v>
      </c>
      <c r="C608" s="25">
        <f t="shared" si="277"/>
        <v>0</v>
      </c>
      <c r="D608" s="25">
        <f t="shared" si="274"/>
        <v>0</v>
      </c>
      <c r="E608" s="40">
        <f t="shared" si="278"/>
        <v>0</v>
      </c>
      <c r="F608" s="40">
        <f t="shared" si="278"/>
        <v>0</v>
      </c>
      <c r="G608" s="40">
        <f t="shared" si="278"/>
        <v>0</v>
      </c>
      <c r="H608" s="25">
        <f t="shared" si="275"/>
        <v>0</v>
      </c>
      <c r="I608" s="40">
        <f t="shared" ref="I608:O608" si="279">SUM(I609:I615)</f>
        <v>0</v>
      </c>
      <c r="J608" s="40">
        <f t="shared" si="279"/>
        <v>0</v>
      </c>
      <c r="K608" s="40">
        <f t="shared" si="279"/>
        <v>0</v>
      </c>
      <c r="L608" s="40">
        <f t="shared" si="279"/>
        <v>0</v>
      </c>
      <c r="M608" s="40">
        <f t="shared" si="279"/>
        <v>0</v>
      </c>
      <c r="N608" s="40">
        <f t="shared" si="279"/>
        <v>0</v>
      </c>
      <c r="O608" s="40">
        <f t="shared" si="279"/>
        <v>0</v>
      </c>
      <c r="P608" s="25">
        <f t="shared" si="276"/>
        <v>0</v>
      </c>
      <c r="Q608" s="40">
        <f t="shared" ref="Q608:Z608" si="280">SUM(Q609:Q615)</f>
        <v>0</v>
      </c>
      <c r="R608" s="40">
        <f t="shared" si="280"/>
        <v>0</v>
      </c>
      <c r="S608" s="40">
        <f t="shared" si="280"/>
        <v>0</v>
      </c>
      <c r="T608" s="40">
        <f t="shared" si="280"/>
        <v>0</v>
      </c>
      <c r="U608" s="40">
        <f t="shared" si="280"/>
        <v>0</v>
      </c>
      <c r="V608" s="40">
        <f t="shared" si="280"/>
        <v>0</v>
      </c>
      <c r="W608" s="40">
        <f t="shared" si="280"/>
        <v>0</v>
      </c>
      <c r="X608" s="40">
        <f t="shared" si="280"/>
        <v>0</v>
      </c>
      <c r="Y608" s="40">
        <f t="shared" si="280"/>
        <v>0</v>
      </c>
      <c r="Z608" s="41">
        <f t="shared" si="280"/>
        <v>0</v>
      </c>
    </row>
    <row r="609" spans="1:26" ht="15.95" customHeight="1">
      <c r="A609" s="44" t="s">
        <v>465</v>
      </c>
      <c r="B609" s="38"/>
      <c r="C609" s="25">
        <f t="shared" si="277"/>
        <v>0</v>
      </c>
      <c r="D609" s="25">
        <f t="shared" si="274"/>
        <v>0</v>
      </c>
      <c r="E609" s="38"/>
      <c r="F609" s="38"/>
      <c r="G609" s="38"/>
      <c r="H609" s="25">
        <f t="shared" si="275"/>
        <v>0</v>
      </c>
      <c r="I609" s="38"/>
      <c r="J609" s="38"/>
      <c r="K609" s="38"/>
      <c r="L609" s="38"/>
      <c r="M609" s="38"/>
      <c r="N609" s="38"/>
      <c r="O609" s="38"/>
      <c r="P609" s="25">
        <f t="shared" si="276"/>
        <v>0</v>
      </c>
      <c r="Q609" s="38"/>
      <c r="R609" s="38"/>
      <c r="S609" s="38"/>
      <c r="T609" s="38"/>
      <c r="U609" s="38"/>
      <c r="V609" s="38"/>
      <c r="W609" s="38"/>
      <c r="X609" s="38"/>
      <c r="Y609" s="38"/>
      <c r="Z609" s="39"/>
    </row>
    <row r="610" spans="1:26" ht="15.95" customHeight="1">
      <c r="A610" s="44" t="s">
        <v>466</v>
      </c>
      <c r="B610" s="38"/>
      <c r="C610" s="25">
        <f t="shared" si="277"/>
        <v>0</v>
      </c>
      <c r="D610" s="25">
        <f t="shared" si="274"/>
        <v>0</v>
      </c>
      <c r="E610" s="38"/>
      <c r="F610" s="38"/>
      <c r="G610" s="38"/>
      <c r="H610" s="25">
        <f t="shared" si="275"/>
        <v>0</v>
      </c>
      <c r="I610" s="38"/>
      <c r="J610" s="38"/>
      <c r="K610" s="38"/>
      <c r="L610" s="38"/>
      <c r="M610" s="38"/>
      <c r="N610" s="38"/>
      <c r="O610" s="38"/>
      <c r="P610" s="25">
        <f t="shared" si="276"/>
        <v>0</v>
      </c>
      <c r="Q610" s="38"/>
      <c r="R610" s="38"/>
      <c r="S610" s="38"/>
      <c r="T610" s="38"/>
      <c r="U610" s="38"/>
      <c r="V610" s="38"/>
      <c r="W610" s="38"/>
      <c r="X610" s="38"/>
      <c r="Y610" s="38"/>
      <c r="Z610" s="39"/>
    </row>
    <row r="611" spans="1:26" ht="15.95" customHeight="1">
      <c r="A611" s="44" t="s">
        <v>467</v>
      </c>
      <c r="B611" s="38"/>
      <c r="C611" s="25">
        <f t="shared" si="277"/>
        <v>0</v>
      </c>
      <c r="D611" s="25">
        <f t="shared" si="274"/>
        <v>0</v>
      </c>
      <c r="E611" s="38"/>
      <c r="F611" s="38"/>
      <c r="G611" s="38"/>
      <c r="H611" s="25">
        <f t="shared" si="275"/>
        <v>0</v>
      </c>
      <c r="I611" s="38"/>
      <c r="J611" s="38"/>
      <c r="K611" s="38"/>
      <c r="L611" s="38"/>
      <c r="M611" s="38"/>
      <c r="N611" s="38"/>
      <c r="O611" s="38"/>
      <c r="P611" s="25">
        <f t="shared" si="276"/>
        <v>0</v>
      </c>
      <c r="Q611" s="38"/>
      <c r="R611" s="38"/>
      <c r="S611" s="38"/>
      <c r="T611" s="38"/>
      <c r="U611" s="38"/>
      <c r="V611" s="38"/>
      <c r="W611" s="38"/>
      <c r="X611" s="38"/>
      <c r="Y611" s="38"/>
      <c r="Z611" s="39"/>
    </row>
    <row r="612" spans="1:26" ht="15.95" customHeight="1">
      <c r="A612" s="44" t="s">
        <v>468</v>
      </c>
      <c r="B612" s="38"/>
      <c r="C612" s="25">
        <f t="shared" si="277"/>
        <v>0</v>
      </c>
      <c r="D612" s="25">
        <f t="shared" si="274"/>
        <v>0</v>
      </c>
      <c r="E612" s="38"/>
      <c r="F612" s="38"/>
      <c r="G612" s="38"/>
      <c r="H612" s="25">
        <f t="shared" si="275"/>
        <v>0</v>
      </c>
      <c r="I612" s="38"/>
      <c r="J612" s="38"/>
      <c r="K612" s="38"/>
      <c r="L612" s="38"/>
      <c r="M612" s="38"/>
      <c r="N612" s="38"/>
      <c r="O612" s="38"/>
      <c r="P612" s="25">
        <f t="shared" si="276"/>
        <v>0</v>
      </c>
      <c r="Q612" s="38"/>
      <c r="R612" s="38"/>
      <c r="S612" s="38"/>
      <c r="T612" s="38"/>
      <c r="U612" s="38"/>
      <c r="V612" s="38"/>
      <c r="W612" s="38"/>
      <c r="X612" s="38"/>
      <c r="Y612" s="38"/>
      <c r="Z612" s="39"/>
    </row>
    <row r="613" spans="1:26" ht="15.95" customHeight="1">
      <c r="A613" s="44" t="s">
        <v>469</v>
      </c>
      <c r="B613" s="38"/>
      <c r="C613" s="25">
        <f t="shared" si="277"/>
        <v>0</v>
      </c>
      <c r="D613" s="25">
        <f t="shared" si="274"/>
        <v>0</v>
      </c>
      <c r="E613" s="38"/>
      <c r="F613" s="38"/>
      <c r="G613" s="38"/>
      <c r="H613" s="25">
        <f t="shared" si="275"/>
        <v>0</v>
      </c>
      <c r="I613" s="38"/>
      <c r="J613" s="38"/>
      <c r="K613" s="38"/>
      <c r="L613" s="38"/>
      <c r="M613" s="38"/>
      <c r="N613" s="38"/>
      <c r="O613" s="38"/>
      <c r="P613" s="25">
        <f t="shared" si="276"/>
        <v>0</v>
      </c>
      <c r="Q613" s="38"/>
      <c r="R613" s="38"/>
      <c r="S613" s="38"/>
      <c r="T613" s="38"/>
      <c r="U613" s="38"/>
      <c r="V613" s="38"/>
      <c r="W613" s="38"/>
      <c r="X613" s="38"/>
      <c r="Y613" s="38"/>
      <c r="Z613" s="39"/>
    </row>
    <row r="614" spans="1:26" ht="15.95" customHeight="1">
      <c r="A614" s="44" t="s">
        <v>470</v>
      </c>
      <c r="B614" s="38"/>
      <c r="C614" s="25">
        <f t="shared" si="277"/>
        <v>0</v>
      </c>
      <c r="D614" s="25">
        <f t="shared" si="274"/>
        <v>0</v>
      </c>
      <c r="E614" s="38"/>
      <c r="F614" s="38"/>
      <c r="G614" s="38"/>
      <c r="H614" s="25">
        <f t="shared" si="275"/>
        <v>0</v>
      </c>
      <c r="I614" s="38"/>
      <c r="J614" s="38"/>
      <c r="K614" s="38"/>
      <c r="L614" s="38"/>
      <c r="M614" s="38"/>
      <c r="N614" s="38"/>
      <c r="O614" s="38"/>
      <c r="P614" s="25">
        <f t="shared" si="276"/>
        <v>0</v>
      </c>
      <c r="Q614" s="38"/>
      <c r="R614" s="38"/>
      <c r="S614" s="38"/>
      <c r="T614" s="38"/>
      <c r="U614" s="38"/>
      <c r="V614" s="38"/>
      <c r="W614" s="38"/>
      <c r="X614" s="38"/>
      <c r="Y614" s="38"/>
      <c r="Z614" s="39"/>
    </row>
    <row r="615" spans="1:26" ht="15.95" customHeight="1">
      <c r="A615" s="44" t="s">
        <v>471</v>
      </c>
      <c r="B615" s="38"/>
      <c r="C615" s="25">
        <f t="shared" si="277"/>
        <v>0</v>
      </c>
      <c r="D615" s="25">
        <f t="shared" si="274"/>
        <v>0</v>
      </c>
      <c r="E615" s="38"/>
      <c r="F615" s="38"/>
      <c r="G615" s="38"/>
      <c r="H615" s="25">
        <f t="shared" si="275"/>
        <v>0</v>
      </c>
      <c r="I615" s="38"/>
      <c r="J615" s="38"/>
      <c r="K615" s="38"/>
      <c r="L615" s="38"/>
      <c r="M615" s="38"/>
      <c r="N615" s="38"/>
      <c r="O615" s="38"/>
      <c r="P615" s="25">
        <f t="shared" si="276"/>
        <v>0</v>
      </c>
      <c r="Q615" s="38"/>
      <c r="R615" s="38"/>
      <c r="S615" s="38"/>
      <c r="T615" s="38"/>
      <c r="U615" s="38"/>
      <c r="V615" s="38"/>
      <c r="W615" s="38"/>
      <c r="X615" s="38"/>
      <c r="Y615" s="38"/>
      <c r="Z615" s="39"/>
    </row>
    <row r="616" spans="1:26" s="23" customFormat="1" ht="15.95" customHeight="1">
      <c r="A616" s="45" t="s">
        <v>472</v>
      </c>
      <c r="B616" s="40">
        <f t="shared" ref="B616:G616" si="281">SUM(B617:B621)</f>
        <v>0</v>
      </c>
      <c r="C616" s="25">
        <f t="shared" si="277"/>
        <v>0</v>
      </c>
      <c r="D616" s="25">
        <f t="shared" si="274"/>
        <v>0</v>
      </c>
      <c r="E616" s="40">
        <f t="shared" si="281"/>
        <v>0</v>
      </c>
      <c r="F616" s="40">
        <f t="shared" si="281"/>
        <v>0</v>
      </c>
      <c r="G616" s="40">
        <f t="shared" si="281"/>
        <v>0</v>
      </c>
      <c r="H616" s="25">
        <f t="shared" si="275"/>
        <v>0</v>
      </c>
      <c r="I616" s="40">
        <f t="shared" ref="I616:O616" si="282">SUM(I617:I621)</f>
        <v>0</v>
      </c>
      <c r="J616" s="40">
        <f t="shared" si="282"/>
        <v>0</v>
      </c>
      <c r="K616" s="40">
        <f t="shared" si="282"/>
        <v>0</v>
      </c>
      <c r="L616" s="40">
        <f t="shared" si="282"/>
        <v>0</v>
      </c>
      <c r="M616" s="40">
        <f t="shared" si="282"/>
        <v>0</v>
      </c>
      <c r="N616" s="40">
        <f t="shared" si="282"/>
        <v>0</v>
      </c>
      <c r="O616" s="40">
        <f t="shared" si="282"/>
        <v>0</v>
      </c>
      <c r="P616" s="25">
        <f t="shared" si="276"/>
        <v>0</v>
      </c>
      <c r="Q616" s="40">
        <f t="shared" ref="Q616:Z616" si="283">SUM(Q617:Q621)</f>
        <v>0</v>
      </c>
      <c r="R616" s="40">
        <f t="shared" si="283"/>
        <v>0</v>
      </c>
      <c r="S616" s="40">
        <f t="shared" si="283"/>
        <v>0</v>
      </c>
      <c r="T616" s="40">
        <f t="shared" si="283"/>
        <v>0</v>
      </c>
      <c r="U616" s="40">
        <f t="shared" si="283"/>
        <v>0</v>
      </c>
      <c r="V616" s="40">
        <f t="shared" si="283"/>
        <v>0</v>
      </c>
      <c r="W616" s="40">
        <f t="shared" si="283"/>
        <v>0</v>
      </c>
      <c r="X616" s="40">
        <f t="shared" si="283"/>
        <v>0</v>
      </c>
      <c r="Y616" s="40">
        <f t="shared" si="283"/>
        <v>0</v>
      </c>
      <c r="Z616" s="41">
        <f t="shared" si="283"/>
        <v>0</v>
      </c>
    </row>
    <row r="617" spans="1:26" ht="15.95" customHeight="1">
      <c r="A617" s="46" t="s">
        <v>473</v>
      </c>
      <c r="B617" s="38"/>
      <c r="C617" s="25">
        <f t="shared" si="277"/>
        <v>0</v>
      </c>
      <c r="D617" s="25">
        <f t="shared" si="274"/>
        <v>0</v>
      </c>
      <c r="E617" s="38"/>
      <c r="F617" s="38"/>
      <c r="G617" s="38"/>
      <c r="H617" s="25">
        <f t="shared" si="275"/>
        <v>0</v>
      </c>
      <c r="I617" s="38"/>
      <c r="J617" s="38"/>
      <c r="K617" s="38"/>
      <c r="L617" s="38"/>
      <c r="M617" s="38"/>
      <c r="N617" s="38"/>
      <c r="O617" s="38"/>
      <c r="P617" s="25">
        <f t="shared" si="276"/>
        <v>0</v>
      </c>
      <c r="Q617" s="38"/>
      <c r="R617" s="38"/>
      <c r="S617" s="38"/>
      <c r="T617" s="38"/>
      <c r="U617" s="38"/>
      <c r="V617" s="38"/>
      <c r="W617" s="38"/>
      <c r="X617" s="38"/>
      <c r="Y617" s="38"/>
      <c r="Z617" s="39"/>
    </row>
    <row r="618" spans="1:26" ht="30.75" customHeight="1">
      <c r="A618" s="44" t="s">
        <v>474</v>
      </c>
      <c r="B618" s="38"/>
      <c r="C618" s="25">
        <f t="shared" si="277"/>
        <v>0</v>
      </c>
      <c r="D618" s="25">
        <f t="shared" si="274"/>
        <v>0</v>
      </c>
      <c r="E618" s="38"/>
      <c r="F618" s="38"/>
      <c r="G618" s="38"/>
      <c r="H618" s="25">
        <f t="shared" si="275"/>
        <v>0</v>
      </c>
      <c r="I618" s="38"/>
      <c r="J618" s="38"/>
      <c r="K618" s="38"/>
      <c r="L618" s="38"/>
      <c r="M618" s="38"/>
      <c r="N618" s="38"/>
      <c r="O618" s="38"/>
      <c r="P618" s="25">
        <f t="shared" si="276"/>
        <v>0</v>
      </c>
      <c r="Q618" s="38"/>
      <c r="R618" s="38"/>
      <c r="S618" s="38"/>
      <c r="T618" s="38"/>
      <c r="U618" s="38"/>
      <c r="V618" s="38"/>
      <c r="W618" s="38"/>
      <c r="X618" s="38"/>
      <c r="Y618" s="38"/>
      <c r="Z618" s="39"/>
    </row>
    <row r="619" spans="1:26" ht="27.75" customHeight="1">
      <c r="A619" s="44" t="s">
        <v>475</v>
      </c>
      <c r="B619" s="38"/>
      <c r="C619" s="25">
        <f>D619+H619+P620+Y619+Z619</f>
        <v>0</v>
      </c>
      <c r="D619" s="25">
        <f t="shared" si="274"/>
        <v>0</v>
      </c>
      <c r="E619" s="38"/>
      <c r="F619" s="38"/>
      <c r="G619" s="38"/>
      <c r="H619" s="25">
        <f t="shared" si="275"/>
        <v>0</v>
      </c>
      <c r="I619" s="38"/>
      <c r="J619" s="38"/>
      <c r="K619" s="38"/>
      <c r="L619" s="38"/>
      <c r="M619" s="38"/>
      <c r="N619" s="38"/>
      <c r="O619" s="38"/>
      <c r="P619" s="25">
        <f t="shared" si="276"/>
        <v>0</v>
      </c>
      <c r="Q619" s="38"/>
      <c r="R619" s="38"/>
      <c r="S619" s="38"/>
      <c r="T619" s="38"/>
      <c r="U619" s="38"/>
      <c r="V619" s="38"/>
      <c r="W619" s="38"/>
      <c r="X619" s="38"/>
      <c r="Y619" s="38"/>
      <c r="Z619" s="39"/>
    </row>
    <row r="620" spans="1:26" ht="15.95" customHeight="1">
      <c r="A620" s="44" t="s">
        <v>476</v>
      </c>
      <c r="B620" s="38"/>
      <c r="C620" s="25">
        <f>D620+H620+P621+Y620+Z620</f>
        <v>0</v>
      </c>
      <c r="D620" s="25">
        <f t="shared" si="274"/>
        <v>0</v>
      </c>
      <c r="E620" s="38"/>
      <c r="F620" s="38"/>
      <c r="G620" s="38"/>
      <c r="H620" s="25">
        <f t="shared" si="275"/>
        <v>0</v>
      </c>
      <c r="I620" s="38"/>
      <c r="J620" s="38"/>
      <c r="K620" s="38"/>
      <c r="L620" s="38"/>
      <c r="M620" s="38"/>
      <c r="N620" s="38"/>
      <c r="O620" s="38"/>
      <c r="P620" s="25">
        <f t="shared" si="276"/>
        <v>0</v>
      </c>
      <c r="Q620" s="38"/>
      <c r="R620" s="38"/>
      <c r="S620" s="38"/>
      <c r="T620" s="38"/>
      <c r="U620" s="38"/>
      <c r="V620" s="38"/>
      <c r="W620" s="38"/>
      <c r="X620" s="38"/>
      <c r="Y620" s="38"/>
      <c r="Z620" s="39"/>
    </row>
    <row r="621" spans="1:26" ht="15.95" customHeight="1">
      <c r="A621" s="44" t="s">
        <v>477</v>
      </c>
      <c r="B621" s="38"/>
      <c r="C621" s="25">
        <f t="shared" ref="C621:C685" si="284">D621+H621+P621+Y621+Z621</f>
        <v>0</v>
      </c>
      <c r="D621" s="25">
        <f t="shared" si="274"/>
        <v>0</v>
      </c>
      <c r="E621" s="38"/>
      <c r="F621" s="38"/>
      <c r="G621" s="38"/>
      <c r="H621" s="25">
        <f t="shared" si="275"/>
        <v>0</v>
      </c>
      <c r="I621" s="38"/>
      <c r="J621" s="38"/>
      <c r="K621" s="38"/>
      <c r="L621" s="38"/>
      <c r="M621" s="38"/>
      <c r="N621" s="38"/>
      <c r="O621" s="38"/>
      <c r="P621" s="25">
        <f t="shared" si="276"/>
        <v>0</v>
      </c>
      <c r="Q621" s="38"/>
      <c r="R621" s="38"/>
      <c r="S621" s="38"/>
      <c r="T621" s="38"/>
      <c r="U621" s="38"/>
      <c r="V621" s="38"/>
      <c r="W621" s="38"/>
      <c r="X621" s="38"/>
      <c r="Y621" s="38"/>
      <c r="Z621" s="39"/>
    </row>
    <row r="622" spans="1:26" s="23" customFormat="1" ht="15.95" customHeight="1">
      <c r="A622" s="45" t="s">
        <v>478</v>
      </c>
      <c r="B622" s="40">
        <f t="shared" ref="B622:G622" si="285">SUM(B623:B628)</f>
        <v>0</v>
      </c>
      <c r="C622" s="25">
        <f t="shared" si="284"/>
        <v>0</v>
      </c>
      <c r="D622" s="25">
        <f t="shared" si="274"/>
        <v>0</v>
      </c>
      <c r="E622" s="40">
        <f t="shared" si="285"/>
        <v>0</v>
      </c>
      <c r="F622" s="40">
        <f t="shared" si="285"/>
        <v>0</v>
      </c>
      <c r="G622" s="40">
        <f t="shared" si="285"/>
        <v>0</v>
      </c>
      <c r="H622" s="25">
        <f t="shared" si="275"/>
        <v>0</v>
      </c>
      <c r="I622" s="40">
        <f t="shared" ref="I622:O622" si="286">SUM(I623:I628)</f>
        <v>0</v>
      </c>
      <c r="J622" s="40">
        <f t="shared" si="286"/>
        <v>0</v>
      </c>
      <c r="K622" s="40">
        <f t="shared" si="286"/>
        <v>0</v>
      </c>
      <c r="L622" s="40">
        <f t="shared" si="286"/>
        <v>0</v>
      </c>
      <c r="M622" s="40">
        <f t="shared" si="286"/>
        <v>0</v>
      </c>
      <c r="N622" s="40">
        <f t="shared" si="286"/>
        <v>0</v>
      </c>
      <c r="O622" s="40">
        <f t="shared" si="286"/>
        <v>0</v>
      </c>
      <c r="P622" s="25">
        <f t="shared" si="276"/>
        <v>0</v>
      </c>
      <c r="Q622" s="40">
        <f t="shared" ref="Q622:Z622" si="287">SUM(Q623:Q628)</f>
        <v>0</v>
      </c>
      <c r="R622" s="40">
        <f t="shared" si="287"/>
        <v>0</v>
      </c>
      <c r="S622" s="40">
        <f t="shared" si="287"/>
        <v>0</v>
      </c>
      <c r="T622" s="40">
        <f t="shared" si="287"/>
        <v>0</v>
      </c>
      <c r="U622" s="40">
        <f t="shared" si="287"/>
        <v>0</v>
      </c>
      <c r="V622" s="40">
        <f t="shared" si="287"/>
        <v>0</v>
      </c>
      <c r="W622" s="40">
        <f t="shared" si="287"/>
        <v>0</v>
      </c>
      <c r="X622" s="40">
        <f t="shared" si="287"/>
        <v>0</v>
      </c>
      <c r="Y622" s="40">
        <f t="shared" si="287"/>
        <v>0</v>
      </c>
      <c r="Z622" s="41">
        <f t="shared" si="287"/>
        <v>0</v>
      </c>
    </row>
    <row r="623" spans="1:26" ht="15.95" customHeight="1">
      <c r="A623" s="44" t="s">
        <v>479</v>
      </c>
      <c r="B623" s="38"/>
      <c r="C623" s="25">
        <f t="shared" si="284"/>
        <v>0</v>
      </c>
      <c r="D623" s="25">
        <f t="shared" si="274"/>
        <v>0</v>
      </c>
      <c r="E623" s="38"/>
      <c r="F623" s="38"/>
      <c r="G623" s="38"/>
      <c r="H623" s="25">
        <f t="shared" si="275"/>
        <v>0</v>
      </c>
      <c r="I623" s="38"/>
      <c r="J623" s="38"/>
      <c r="K623" s="38"/>
      <c r="L623" s="38"/>
      <c r="M623" s="38"/>
      <c r="N623" s="38"/>
      <c r="O623" s="38"/>
      <c r="P623" s="25">
        <f t="shared" si="276"/>
        <v>0</v>
      </c>
      <c r="Q623" s="38"/>
      <c r="R623" s="38"/>
      <c r="S623" s="38"/>
      <c r="T623" s="38"/>
      <c r="U623" s="38"/>
      <c r="V623" s="38"/>
      <c r="W623" s="38"/>
      <c r="X623" s="38"/>
      <c r="Y623" s="38"/>
      <c r="Z623" s="39"/>
    </row>
    <row r="624" spans="1:26" ht="15.95" customHeight="1">
      <c r="A624" s="44" t="s">
        <v>480</v>
      </c>
      <c r="B624" s="38"/>
      <c r="C624" s="25">
        <f t="shared" si="284"/>
        <v>0</v>
      </c>
      <c r="D624" s="25">
        <f t="shared" si="274"/>
        <v>0</v>
      </c>
      <c r="E624" s="38"/>
      <c r="F624" s="38"/>
      <c r="G624" s="38"/>
      <c r="H624" s="25">
        <f t="shared" si="275"/>
        <v>0</v>
      </c>
      <c r="I624" s="38"/>
      <c r="J624" s="38"/>
      <c r="K624" s="38"/>
      <c r="L624" s="38"/>
      <c r="M624" s="38"/>
      <c r="N624" s="38"/>
      <c r="O624" s="38"/>
      <c r="P624" s="25">
        <f t="shared" si="276"/>
        <v>0</v>
      </c>
      <c r="Q624" s="38"/>
      <c r="R624" s="38"/>
      <c r="S624" s="38"/>
      <c r="T624" s="38"/>
      <c r="U624" s="38"/>
      <c r="V624" s="38"/>
      <c r="W624" s="38"/>
      <c r="X624" s="38"/>
      <c r="Y624" s="38"/>
      <c r="Z624" s="39"/>
    </row>
    <row r="625" spans="1:26" ht="15.95" customHeight="1">
      <c r="A625" s="44" t="s">
        <v>481</v>
      </c>
      <c r="B625" s="38"/>
      <c r="C625" s="25">
        <f t="shared" si="284"/>
        <v>0</v>
      </c>
      <c r="D625" s="25">
        <f t="shared" si="274"/>
        <v>0</v>
      </c>
      <c r="E625" s="38"/>
      <c r="F625" s="38"/>
      <c r="G625" s="38"/>
      <c r="H625" s="25">
        <f t="shared" si="275"/>
        <v>0</v>
      </c>
      <c r="I625" s="38"/>
      <c r="J625" s="38"/>
      <c r="K625" s="38"/>
      <c r="L625" s="38"/>
      <c r="M625" s="38"/>
      <c r="N625" s="38"/>
      <c r="O625" s="38"/>
      <c r="P625" s="25">
        <f t="shared" si="276"/>
        <v>0</v>
      </c>
      <c r="Q625" s="38"/>
      <c r="R625" s="38"/>
      <c r="S625" s="38"/>
      <c r="T625" s="38"/>
      <c r="U625" s="38"/>
      <c r="V625" s="38"/>
      <c r="W625" s="38"/>
      <c r="X625" s="38"/>
      <c r="Y625" s="38"/>
      <c r="Z625" s="39"/>
    </row>
    <row r="626" spans="1:26" ht="15.95" customHeight="1">
      <c r="A626" s="44" t="s">
        <v>482</v>
      </c>
      <c r="B626" s="38"/>
      <c r="C626" s="25">
        <f t="shared" si="284"/>
        <v>0</v>
      </c>
      <c r="D626" s="25">
        <f t="shared" si="274"/>
        <v>0</v>
      </c>
      <c r="E626" s="38"/>
      <c r="F626" s="38"/>
      <c r="G626" s="38"/>
      <c r="H626" s="25">
        <f t="shared" si="275"/>
        <v>0</v>
      </c>
      <c r="I626" s="38"/>
      <c r="J626" s="38"/>
      <c r="K626" s="38"/>
      <c r="L626" s="38"/>
      <c r="M626" s="38"/>
      <c r="N626" s="38"/>
      <c r="O626" s="38"/>
      <c r="P626" s="25">
        <f t="shared" si="276"/>
        <v>0</v>
      </c>
      <c r="Q626" s="38"/>
      <c r="R626" s="38"/>
      <c r="S626" s="38"/>
      <c r="T626" s="38"/>
      <c r="U626" s="38"/>
      <c r="V626" s="38"/>
      <c r="W626" s="38"/>
      <c r="X626" s="38"/>
      <c r="Y626" s="38"/>
      <c r="Z626" s="39"/>
    </row>
    <row r="627" spans="1:26" ht="15.95" customHeight="1">
      <c r="A627" s="44" t="s">
        <v>483</v>
      </c>
      <c r="B627" s="38"/>
      <c r="C627" s="25">
        <f t="shared" si="284"/>
        <v>0</v>
      </c>
      <c r="D627" s="25">
        <f t="shared" si="274"/>
        <v>0</v>
      </c>
      <c r="E627" s="38"/>
      <c r="F627" s="38"/>
      <c r="G627" s="38"/>
      <c r="H627" s="25">
        <f t="shared" si="275"/>
        <v>0</v>
      </c>
      <c r="I627" s="38"/>
      <c r="J627" s="38"/>
      <c r="K627" s="38"/>
      <c r="L627" s="38"/>
      <c r="M627" s="38"/>
      <c r="N627" s="38"/>
      <c r="O627" s="38"/>
      <c r="P627" s="25">
        <f t="shared" si="276"/>
        <v>0</v>
      </c>
      <c r="Q627" s="38"/>
      <c r="R627" s="38"/>
      <c r="S627" s="38"/>
      <c r="T627" s="38"/>
      <c r="U627" s="38"/>
      <c r="V627" s="38"/>
      <c r="W627" s="38"/>
      <c r="X627" s="38"/>
      <c r="Y627" s="38"/>
      <c r="Z627" s="39"/>
    </row>
    <row r="628" spans="1:26" ht="15.95" customHeight="1">
      <c r="A628" s="44" t="s">
        <v>484</v>
      </c>
      <c r="B628" s="38"/>
      <c r="C628" s="25">
        <f t="shared" si="284"/>
        <v>0</v>
      </c>
      <c r="D628" s="25">
        <f t="shared" si="274"/>
        <v>0</v>
      </c>
      <c r="E628" s="38"/>
      <c r="F628" s="38"/>
      <c r="G628" s="38"/>
      <c r="H628" s="25">
        <f t="shared" si="275"/>
        <v>0</v>
      </c>
      <c r="I628" s="38"/>
      <c r="J628" s="38"/>
      <c r="K628" s="38"/>
      <c r="L628" s="38"/>
      <c r="M628" s="38"/>
      <c r="N628" s="38"/>
      <c r="O628" s="38"/>
      <c r="P628" s="25">
        <f t="shared" si="276"/>
        <v>0</v>
      </c>
      <c r="Q628" s="38"/>
      <c r="R628" s="38"/>
      <c r="S628" s="38"/>
      <c r="T628" s="38"/>
      <c r="U628" s="38"/>
      <c r="V628" s="38"/>
      <c r="W628" s="38"/>
      <c r="X628" s="38"/>
      <c r="Y628" s="38"/>
      <c r="Z628" s="39"/>
    </row>
    <row r="629" spans="1:26" s="23" customFormat="1" ht="15.95" customHeight="1">
      <c r="A629" s="45" t="s">
        <v>485</v>
      </c>
      <c r="B629" s="40">
        <f t="shared" ref="B629:G629" si="288">SUM(B630:B636)</f>
        <v>0</v>
      </c>
      <c r="C629" s="25">
        <f t="shared" si="284"/>
        <v>0</v>
      </c>
      <c r="D629" s="25">
        <f t="shared" si="274"/>
        <v>0</v>
      </c>
      <c r="E629" s="40">
        <f t="shared" si="288"/>
        <v>0</v>
      </c>
      <c r="F629" s="40">
        <f t="shared" si="288"/>
        <v>0</v>
      </c>
      <c r="G629" s="40">
        <f t="shared" si="288"/>
        <v>0</v>
      </c>
      <c r="H629" s="25">
        <f t="shared" si="275"/>
        <v>0</v>
      </c>
      <c r="I629" s="40">
        <f t="shared" ref="I629:O629" si="289">SUM(I630:I636)</f>
        <v>0</v>
      </c>
      <c r="J629" s="40">
        <f t="shared" si="289"/>
        <v>0</v>
      </c>
      <c r="K629" s="40">
        <f t="shared" si="289"/>
        <v>0</v>
      </c>
      <c r="L629" s="40">
        <f t="shared" si="289"/>
        <v>0</v>
      </c>
      <c r="M629" s="40">
        <f t="shared" si="289"/>
        <v>0</v>
      </c>
      <c r="N629" s="40">
        <f t="shared" si="289"/>
        <v>0</v>
      </c>
      <c r="O629" s="40">
        <f t="shared" si="289"/>
        <v>0</v>
      </c>
      <c r="P629" s="25">
        <f t="shared" si="276"/>
        <v>0</v>
      </c>
      <c r="Q629" s="40">
        <f t="shared" ref="Q629:Z629" si="290">SUM(Q630:Q636)</f>
        <v>0</v>
      </c>
      <c r="R629" s="40">
        <f t="shared" si="290"/>
        <v>0</v>
      </c>
      <c r="S629" s="40">
        <f t="shared" si="290"/>
        <v>0</v>
      </c>
      <c r="T629" s="40">
        <f t="shared" si="290"/>
        <v>0</v>
      </c>
      <c r="U629" s="40">
        <f t="shared" si="290"/>
        <v>0</v>
      </c>
      <c r="V629" s="40">
        <f t="shared" si="290"/>
        <v>0</v>
      </c>
      <c r="W629" s="40">
        <f t="shared" si="290"/>
        <v>0</v>
      </c>
      <c r="X629" s="40">
        <f t="shared" si="290"/>
        <v>0</v>
      </c>
      <c r="Y629" s="40">
        <f t="shared" si="290"/>
        <v>0</v>
      </c>
      <c r="Z629" s="41">
        <f t="shared" si="290"/>
        <v>0</v>
      </c>
    </row>
    <row r="630" spans="1:26" ht="15.95" customHeight="1">
      <c r="A630" s="44" t="s">
        <v>272</v>
      </c>
      <c r="B630" s="38"/>
      <c r="C630" s="25">
        <f t="shared" si="284"/>
        <v>0</v>
      </c>
      <c r="D630" s="25">
        <f t="shared" si="274"/>
        <v>0</v>
      </c>
      <c r="E630" s="38"/>
      <c r="F630" s="38"/>
      <c r="G630" s="38"/>
      <c r="H630" s="25">
        <f t="shared" si="275"/>
        <v>0</v>
      </c>
      <c r="I630" s="38"/>
      <c r="J630" s="38"/>
      <c r="K630" s="38"/>
      <c r="L630" s="38"/>
      <c r="M630" s="38"/>
      <c r="N630" s="38"/>
      <c r="O630" s="38"/>
      <c r="P630" s="25">
        <f t="shared" si="276"/>
        <v>0</v>
      </c>
      <c r="Q630" s="38"/>
      <c r="R630" s="38"/>
      <c r="S630" s="38"/>
      <c r="T630" s="38"/>
      <c r="U630" s="38"/>
      <c r="V630" s="38"/>
      <c r="W630" s="38"/>
      <c r="X630" s="38"/>
      <c r="Y630" s="38"/>
      <c r="Z630" s="39"/>
    </row>
    <row r="631" spans="1:26" ht="15.95" customHeight="1">
      <c r="A631" s="44" t="s">
        <v>273</v>
      </c>
      <c r="B631" s="38"/>
      <c r="C631" s="25">
        <f t="shared" si="284"/>
        <v>0</v>
      </c>
      <c r="D631" s="25">
        <f t="shared" si="274"/>
        <v>0</v>
      </c>
      <c r="E631" s="38"/>
      <c r="F631" s="38"/>
      <c r="G631" s="38"/>
      <c r="H631" s="25">
        <f t="shared" si="275"/>
        <v>0</v>
      </c>
      <c r="I631" s="38"/>
      <c r="J631" s="38"/>
      <c r="K631" s="38"/>
      <c r="L631" s="38"/>
      <c r="M631" s="38"/>
      <c r="N631" s="38"/>
      <c r="O631" s="38"/>
      <c r="P631" s="25">
        <f t="shared" si="276"/>
        <v>0</v>
      </c>
      <c r="Q631" s="38"/>
      <c r="R631" s="38"/>
      <c r="S631" s="38"/>
      <c r="T631" s="38"/>
      <c r="U631" s="38"/>
      <c r="V631" s="38"/>
      <c r="W631" s="38"/>
      <c r="X631" s="38"/>
      <c r="Y631" s="38"/>
      <c r="Z631" s="39"/>
    </row>
    <row r="632" spans="1:26" ht="15.95" customHeight="1">
      <c r="A632" s="44" t="s">
        <v>274</v>
      </c>
      <c r="B632" s="38"/>
      <c r="C632" s="25">
        <f t="shared" si="284"/>
        <v>0</v>
      </c>
      <c r="D632" s="25">
        <f t="shared" si="274"/>
        <v>0</v>
      </c>
      <c r="E632" s="38"/>
      <c r="F632" s="38"/>
      <c r="G632" s="38"/>
      <c r="H632" s="25">
        <f t="shared" si="275"/>
        <v>0</v>
      </c>
      <c r="I632" s="38"/>
      <c r="J632" s="38"/>
      <c r="K632" s="38"/>
      <c r="L632" s="38"/>
      <c r="M632" s="38"/>
      <c r="N632" s="38"/>
      <c r="O632" s="38"/>
      <c r="P632" s="25">
        <f t="shared" si="276"/>
        <v>0</v>
      </c>
      <c r="Q632" s="38"/>
      <c r="R632" s="38"/>
      <c r="S632" s="38"/>
      <c r="T632" s="38"/>
      <c r="U632" s="38"/>
      <c r="V632" s="38"/>
      <c r="W632" s="38"/>
      <c r="X632" s="38"/>
      <c r="Y632" s="38"/>
      <c r="Z632" s="39"/>
    </row>
    <row r="633" spans="1:26" ht="15.95" customHeight="1">
      <c r="A633" s="44" t="s">
        <v>486</v>
      </c>
      <c r="B633" s="38"/>
      <c r="C633" s="25">
        <f t="shared" si="284"/>
        <v>0</v>
      </c>
      <c r="D633" s="25">
        <f t="shared" si="274"/>
        <v>0</v>
      </c>
      <c r="E633" s="38"/>
      <c r="F633" s="38"/>
      <c r="G633" s="38"/>
      <c r="H633" s="25">
        <f t="shared" si="275"/>
        <v>0</v>
      </c>
      <c r="I633" s="38"/>
      <c r="J633" s="38"/>
      <c r="K633" s="38"/>
      <c r="L633" s="38"/>
      <c r="M633" s="38"/>
      <c r="N633" s="38"/>
      <c r="O633" s="38"/>
      <c r="P633" s="25">
        <f t="shared" si="276"/>
        <v>0</v>
      </c>
      <c r="Q633" s="38"/>
      <c r="R633" s="38"/>
      <c r="S633" s="38"/>
      <c r="T633" s="38"/>
      <c r="U633" s="38"/>
      <c r="V633" s="38"/>
      <c r="W633" s="38"/>
      <c r="X633" s="38"/>
      <c r="Y633" s="38"/>
      <c r="Z633" s="39"/>
    </row>
    <row r="634" spans="1:26" ht="15.95" customHeight="1">
      <c r="A634" s="44" t="s">
        <v>487</v>
      </c>
      <c r="B634" s="38"/>
      <c r="C634" s="25">
        <f t="shared" si="284"/>
        <v>0</v>
      </c>
      <c r="D634" s="25">
        <f t="shared" si="274"/>
        <v>0</v>
      </c>
      <c r="E634" s="38"/>
      <c r="F634" s="38"/>
      <c r="G634" s="38"/>
      <c r="H634" s="25">
        <f t="shared" si="275"/>
        <v>0</v>
      </c>
      <c r="I634" s="38"/>
      <c r="J634" s="38"/>
      <c r="K634" s="38"/>
      <c r="L634" s="38"/>
      <c r="M634" s="38"/>
      <c r="N634" s="38"/>
      <c r="O634" s="38"/>
      <c r="P634" s="25">
        <f t="shared" si="276"/>
        <v>0</v>
      </c>
      <c r="Q634" s="38"/>
      <c r="R634" s="38"/>
      <c r="S634" s="38"/>
      <c r="T634" s="38"/>
      <c r="U634" s="38"/>
      <c r="V634" s="38"/>
      <c r="W634" s="38"/>
      <c r="X634" s="38"/>
      <c r="Y634" s="38"/>
      <c r="Z634" s="39"/>
    </row>
    <row r="635" spans="1:26" ht="15.95" customHeight="1">
      <c r="A635" s="44" t="s">
        <v>488</v>
      </c>
      <c r="B635" s="38"/>
      <c r="C635" s="25">
        <f t="shared" si="284"/>
        <v>0</v>
      </c>
      <c r="D635" s="25">
        <f t="shared" si="274"/>
        <v>0</v>
      </c>
      <c r="E635" s="38"/>
      <c r="F635" s="38"/>
      <c r="G635" s="38"/>
      <c r="H635" s="25">
        <f t="shared" si="275"/>
        <v>0</v>
      </c>
      <c r="I635" s="38"/>
      <c r="J635" s="38"/>
      <c r="K635" s="38"/>
      <c r="L635" s="38"/>
      <c r="M635" s="38"/>
      <c r="N635" s="38"/>
      <c r="O635" s="38"/>
      <c r="P635" s="25">
        <f t="shared" si="276"/>
        <v>0</v>
      </c>
      <c r="Q635" s="38"/>
      <c r="R635" s="38"/>
      <c r="S635" s="38"/>
      <c r="T635" s="38"/>
      <c r="U635" s="38"/>
      <c r="V635" s="38"/>
      <c r="W635" s="38"/>
      <c r="X635" s="38"/>
      <c r="Y635" s="38"/>
      <c r="Z635" s="39"/>
    </row>
    <row r="636" spans="1:26" ht="15.95" customHeight="1">
      <c r="A636" s="44" t="s">
        <v>489</v>
      </c>
      <c r="B636" s="38"/>
      <c r="C636" s="25">
        <f t="shared" si="284"/>
        <v>0</v>
      </c>
      <c r="D636" s="25">
        <f t="shared" si="274"/>
        <v>0</v>
      </c>
      <c r="E636" s="38"/>
      <c r="F636" s="38"/>
      <c r="G636" s="38"/>
      <c r="H636" s="25">
        <f t="shared" si="275"/>
        <v>0</v>
      </c>
      <c r="I636" s="38"/>
      <c r="J636" s="38"/>
      <c r="K636" s="38"/>
      <c r="L636" s="38"/>
      <c r="M636" s="38"/>
      <c r="N636" s="38"/>
      <c r="O636" s="38"/>
      <c r="P636" s="25">
        <f t="shared" si="276"/>
        <v>0</v>
      </c>
      <c r="Q636" s="38"/>
      <c r="R636" s="38"/>
      <c r="S636" s="38"/>
      <c r="T636" s="38"/>
      <c r="U636" s="38"/>
      <c r="V636" s="38"/>
      <c r="W636" s="38"/>
      <c r="X636" s="38"/>
      <c r="Y636" s="38"/>
      <c r="Z636" s="39"/>
    </row>
    <row r="637" spans="1:26" s="23" customFormat="1" ht="15.95" customHeight="1">
      <c r="A637" s="45" t="s">
        <v>490</v>
      </c>
      <c r="B637" s="40">
        <f t="shared" ref="B637:G637" si="291">SUM(B638:B641)</f>
        <v>0</v>
      </c>
      <c r="C637" s="25">
        <f t="shared" si="284"/>
        <v>0</v>
      </c>
      <c r="D637" s="25">
        <f t="shared" si="274"/>
        <v>0</v>
      </c>
      <c r="E637" s="40">
        <f t="shared" si="291"/>
        <v>0</v>
      </c>
      <c r="F637" s="40">
        <f t="shared" si="291"/>
        <v>0</v>
      </c>
      <c r="G637" s="40">
        <f t="shared" si="291"/>
        <v>0</v>
      </c>
      <c r="H637" s="25">
        <f t="shared" si="275"/>
        <v>0</v>
      </c>
      <c r="I637" s="40">
        <f t="shared" ref="I637:O637" si="292">SUM(I638:I641)</f>
        <v>0</v>
      </c>
      <c r="J637" s="40">
        <f t="shared" si="292"/>
        <v>0</v>
      </c>
      <c r="K637" s="40">
        <f t="shared" si="292"/>
        <v>0</v>
      </c>
      <c r="L637" s="40">
        <f t="shared" si="292"/>
        <v>0</v>
      </c>
      <c r="M637" s="40">
        <f t="shared" si="292"/>
        <v>0</v>
      </c>
      <c r="N637" s="40">
        <f t="shared" si="292"/>
        <v>0</v>
      </c>
      <c r="O637" s="40">
        <f t="shared" si="292"/>
        <v>0</v>
      </c>
      <c r="P637" s="25">
        <f t="shared" si="276"/>
        <v>0</v>
      </c>
      <c r="Q637" s="40">
        <f t="shared" ref="Q637:Z637" si="293">SUM(Q638:Q641)</f>
        <v>0</v>
      </c>
      <c r="R637" s="40">
        <f t="shared" si="293"/>
        <v>0</v>
      </c>
      <c r="S637" s="40">
        <f t="shared" si="293"/>
        <v>0</v>
      </c>
      <c r="T637" s="40">
        <f t="shared" si="293"/>
        <v>0</v>
      </c>
      <c r="U637" s="40">
        <f t="shared" si="293"/>
        <v>0</v>
      </c>
      <c r="V637" s="40">
        <f t="shared" si="293"/>
        <v>0</v>
      </c>
      <c r="W637" s="40">
        <f t="shared" si="293"/>
        <v>0</v>
      </c>
      <c r="X637" s="40">
        <f t="shared" si="293"/>
        <v>0</v>
      </c>
      <c r="Y637" s="40">
        <f t="shared" si="293"/>
        <v>0</v>
      </c>
      <c r="Z637" s="41">
        <f t="shared" si="293"/>
        <v>0</v>
      </c>
    </row>
    <row r="638" spans="1:26" ht="15.95" customHeight="1">
      <c r="A638" s="44" t="s">
        <v>491</v>
      </c>
      <c r="B638" s="38"/>
      <c r="C638" s="25">
        <f t="shared" si="284"/>
        <v>0</v>
      </c>
      <c r="D638" s="25">
        <f t="shared" si="274"/>
        <v>0</v>
      </c>
      <c r="E638" s="38"/>
      <c r="F638" s="38"/>
      <c r="G638" s="38"/>
      <c r="H638" s="25">
        <f t="shared" si="275"/>
        <v>0</v>
      </c>
      <c r="I638" s="38"/>
      <c r="J638" s="38"/>
      <c r="K638" s="38"/>
      <c r="L638" s="38"/>
      <c r="M638" s="38"/>
      <c r="N638" s="38"/>
      <c r="O638" s="38"/>
      <c r="P638" s="25">
        <f t="shared" si="276"/>
        <v>0</v>
      </c>
      <c r="Q638" s="38"/>
      <c r="R638" s="38"/>
      <c r="S638" s="38"/>
      <c r="T638" s="38"/>
      <c r="U638" s="38"/>
      <c r="V638" s="38"/>
      <c r="W638" s="38"/>
      <c r="X638" s="38"/>
      <c r="Y638" s="38"/>
      <c r="Z638" s="39"/>
    </row>
    <row r="639" spans="1:26" ht="15.95" customHeight="1">
      <c r="A639" s="44" t="s">
        <v>492</v>
      </c>
      <c r="B639" s="38"/>
      <c r="C639" s="25">
        <f t="shared" si="284"/>
        <v>0</v>
      </c>
      <c r="D639" s="25">
        <f t="shared" si="274"/>
        <v>0</v>
      </c>
      <c r="E639" s="38"/>
      <c r="F639" s="38"/>
      <c r="G639" s="38"/>
      <c r="H639" s="25">
        <f t="shared" si="275"/>
        <v>0</v>
      </c>
      <c r="I639" s="38"/>
      <c r="J639" s="38"/>
      <c r="K639" s="38"/>
      <c r="L639" s="38"/>
      <c r="M639" s="38"/>
      <c r="N639" s="38"/>
      <c r="O639" s="38"/>
      <c r="P639" s="25">
        <f t="shared" si="276"/>
        <v>0</v>
      </c>
      <c r="Q639" s="38"/>
      <c r="R639" s="38"/>
      <c r="S639" s="38"/>
      <c r="T639" s="38"/>
      <c r="U639" s="38"/>
      <c r="V639" s="38"/>
      <c r="W639" s="38"/>
      <c r="X639" s="38"/>
      <c r="Y639" s="38"/>
      <c r="Z639" s="39"/>
    </row>
    <row r="640" spans="1:26" ht="15.95" customHeight="1">
      <c r="A640" s="44" t="s">
        <v>493</v>
      </c>
      <c r="B640" s="38"/>
      <c r="C640" s="25">
        <f t="shared" si="284"/>
        <v>0</v>
      </c>
      <c r="D640" s="25">
        <f t="shared" si="274"/>
        <v>0</v>
      </c>
      <c r="E640" s="38"/>
      <c r="F640" s="38"/>
      <c r="G640" s="38"/>
      <c r="H640" s="25">
        <f t="shared" si="275"/>
        <v>0</v>
      </c>
      <c r="I640" s="38"/>
      <c r="J640" s="38"/>
      <c r="K640" s="38"/>
      <c r="L640" s="38"/>
      <c r="M640" s="38"/>
      <c r="N640" s="38"/>
      <c r="O640" s="38"/>
      <c r="P640" s="25">
        <f t="shared" si="276"/>
        <v>0</v>
      </c>
      <c r="Q640" s="38"/>
      <c r="R640" s="38"/>
      <c r="S640" s="38"/>
      <c r="T640" s="38"/>
      <c r="U640" s="38"/>
      <c r="V640" s="38"/>
      <c r="W640" s="38"/>
      <c r="X640" s="38"/>
      <c r="Y640" s="38"/>
      <c r="Z640" s="39"/>
    </row>
    <row r="641" spans="1:26" ht="15.95" customHeight="1">
      <c r="A641" s="44" t="s">
        <v>494</v>
      </c>
      <c r="B641" s="38"/>
      <c r="C641" s="25">
        <f t="shared" si="284"/>
        <v>0</v>
      </c>
      <c r="D641" s="25">
        <f t="shared" si="274"/>
        <v>0</v>
      </c>
      <c r="E641" s="38"/>
      <c r="F641" s="38"/>
      <c r="G641" s="38"/>
      <c r="H641" s="25">
        <f t="shared" si="275"/>
        <v>0</v>
      </c>
      <c r="I641" s="38"/>
      <c r="J641" s="38"/>
      <c r="K641" s="38"/>
      <c r="L641" s="38"/>
      <c r="M641" s="38"/>
      <c r="N641" s="38"/>
      <c r="O641" s="38"/>
      <c r="P641" s="25">
        <f t="shared" si="276"/>
        <v>0</v>
      </c>
      <c r="Q641" s="38"/>
      <c r="R641" s="38"/>
      <c r="S641" s="38"/>
      <c r="T641" s="38"/>
      <c r="U641" s="38"/>
      <c r="V641" s="38"/>
      <c r="W641" s="38"/>
      <c r="X641" s="38"/>
      <c r="Y641" s="38"/>
      <c r="Z641" s="39"/>
    </row>
    <row r="642" spans="1:26" s="23" customFormat="1" ht="15.95" customHeight="1">
      <c r="A642" s="45" t="s">
        <v>495</v>
      </c>
      <c r="B642" s="40">
        <f t="shared" ref="B642:G642" si="294">SUM(B643:B646)</f>
        <v>0</v>
      </c>
      <c r="C642" s="25">
        <f t="shared" si="284"/>
        <v>0</v>
      </c>
      <c r="D642" s="25">
        <f t="shared" si="274"/>
        <v>0</v>
      </c>
      <c r="E642" s="40">
        <f t="shared" si="294"/>
        <v>0</v>
      </c>
      <c r="F642" s="40">
        <f t="shared" si="294"/>
        <v>0</v>
      </c>
      <c r="G642" s="40">
        <f t="shared" si="294"/>
        <v>0</v>
      </c>
      <c r="H642" s="25">
        <f t="shared" si="275"/>
        <v>0</v>
      </c>
      <c r="I642" s="40">
        <f t="shared" ref="I642:O642" si="295">SUM(I643:I646)</f>
        <v>0</v>
      </c>
      <c r="J642" s="40">
        <f t="shared" si="295"/>
        <v>0</v>
      </c>
      <c r="K642" s="40">
        <f t="shared" si="295"/>
        <v>0</v>
      </c>
      <c r="L642" s="40">
        <f t="shared" si="295"/>
        <v>0</v>
      </c>
      <c r="M642" s="40">
        <f t="shared" si="295"/>
        <v>0</v>
      </c>
      <c r="N642" s="40">
        <f t="shared" si="295"/>
        <v>0</v>
      </c>
      <c r="O642" s="40">
        <f t="shared" si="295"/>
        <v>0</v>
      </c>
      <c r="P642" s="25">
        <f t="shared" si="276"/>
        <v>0</v>
      </c>
      <c r="Q642" s="40">
        <f t="shared" ref="Q642:Z642" si="296">SUM(Q643:Q646)</f>
        <v>0</v>
      </c>
      <c r="R642" s="40">
        <f t="shared" si="296"/>
        <v>0</v>
      </c>
      <c r="S642" s="40">
        <f t="shared" si="296"/>
        <v>0</v>
      </c>
      <c r="T642" s="40">
        <f t="shared" si="296"/>
        <v>0</v>
      </c>
      <c r="U642" s="40">
        <f t="shared" si="296"/>
        <v>0</v>
      </c>
      <c r="V642" s="40">
        <f t="shared" si="296"/>
        <v>0</v>
      </c>
      <c r="W642" s="40">
        <f t="shared" si="296"/>
        <v>0</v>
      </c>
      <c r="X642" s="40">
        <f t="shared" si="296"/>
        <v>0</v>
      </c>
      <c r="Y642" s="40">
        <f t="shared" si="296"/>
        <v>0</v>
      </c>
      <c r="Z642" s="41">
        <f t="shared" si="296"/>
        <v>0</v>
      </c>
    </row>
    <row r="643" spans="1:26" ht="15.95" customHeight="1">
      <c r="A643" s="44" t="s">
        <v>272</v>
      </c>
      <c r="B643" s="38"/>
      <c r="C643" s="25">
        <f t="shared" si="284"/>
        <v>0</v>
      </c>
      <c r="D643" s="25">
        <f t="shared" si="274"/>
        <v>0</v>
      </c>
      <c r="E643" s="38"/>
      <c r="F643" s="38"/>
      <c r="G643" s="38"/>
      <c r="H643" s="25">
        <f t="shared" si="275"/>
        <v>0</v>
      </c>
      <c r="I643" s="38"/>
      <c r="J643" s="38"/>
      <c r="K643" s="38"/>
      <c r="L643" s="38"/>
      <c r="M643" s="38"/>
      <c r="N643" s="38"/>
      <c r="O643" s="38"/>
      <c r="P643" s="25">
        <f t="shared" si="276"/>
        <v>0</v>
      </c>
      <c r="Q643" s="38"/>
      <c r="R643" s="38"/>
      <c r="S643" s="38"/>
      <c r="T643" s="38"/>
      <c r="U643" s="38"/>
      <c r="V643" s="38"/>
      <c r="W643" s="38"/>
      <c r="X643" s="38"/>
      <c r="Y643" s="38"/>
      <c r="Z643" s="39"/>
    </row>
    <row r="644" spans="1:26" ht="15.95" customHeight="1">
      <c r="A644" s="44" t="s">
        <v>273</v>
      </c>
      <c r="B644" s="38"/>
      <c r="C644" s="25">
        <f t="shared" si="284"/>
        <v>0</v>
      </c>
      <c r="D644" s="25">
        <f t="shared" si="274"/>
        <v>0</v>
      </c>
      <c r="E644" s="38"/>
      <c r="F644" s="38"/>
      <c r="G644" s="38"/>
      <c r="H644" s="25">
        <f t="shared" si="275"/>
        <v>0</v>
      </c>
      <c r="I644" s="38"/>
      <c r="J644" s="38"/>
      <c r="K644" s="38"/>
      <c r="L644" s="38"/>
      <c r="M644" s="38"/>
      <c r="N644" s="38"/>
      <c r="O644" s="38"/>
      <c r="P644" s="25">
        <f t="shared" si="276"/>
        <v>0</v>
      </c>
      <c r="Q644" s="38"/>
      <c r="R644" s="38"/>
      <c r="S644" s="38"/>
      <c r="T644" s="38"/>
      <c r="U644" s="38"/>
      <c r="V644" s="38"/>
      <c r="W644" s="38"/>
      <c r="X644" s="38"/>
      <c r="Y644" s="38"/>
      <c r="Z644" s="39"/>
    </row>
    <row r="645" spans="1:26" ht="15.95" customHeight="1">
      <c r="A645" s="44" t="s">
        <v>274</v>
      </c>
      <c r="B645" s="38"/>
      <c r="C645" s="25">
        <f t="shared" si="284"/>
        <v>0</v>
      </c>
      <c r="D645" s="25">
        <f t="shared" si="274"/>
        <v>0</v>
      </c>
      <c r="E645" s="38"/>
      <c r="F645" s="38"/>
      <c r="G645" s="38"/>
      <c r="H645" s="25">
        <f t="shared" si="275"/>
        <v>0</v>
      </c>
      <c r="I645" s="38"/>
      <c r="J645" s="38"/>
      <c r="K645" s="38"/>
      <c r="L645" s="38"/>
      <c r="M645" s="38"/>
      <c r="N645" s="38"/>
      <c r="O645" s="38"/>
      <c r="P645" s="25">
        <f t="shared" si="276"/>
        <v>0</v>
      </c>
      <c r="Q645" s="38"/>
      <c r="R645" s="38"/>
      <c r="S645" s="38"/>
      <c r="T645" s="38"/>
      <c r="U645" s="38"/>
      <c r="V645" s="38"/>
      <c r="W645" s="38"/>
      <c r="X645" s="38"/>
      <c r="Y645" s="38"/>
      <c r="Z645" s="39"/>
    </row>
    <row r="646" spans="1:26" ht="15.95" customHeight="1">
      <c r="A646" s="44" t="s">
        <v>496</v>
      </c>
      <c r="B646" s="38"/>
      <c r="C646" s="25">
        <f t="shared" si="284"/>
        <v>0</v>
      </c>
      <c r="D646" s="25">
        <f t="shared" si="274"/>
        <v>0</v>
      </c>
      <c r="E646" s="38"/>
      <c r="F646" s="38"/>
      <c r="G646" s="38"/>
      <c r="H646" s="25">
        <f t="shared" si="275"/>
        <v>0</v>
      </c>
      <c r="I646" s="38"/>
      <c r="J646" s="38"/>
      <c r="K646" s="38"/>
      <c r="L646" s="38"/>
      <c r="M646" s="38"/>
      <c r="N646" s="38"/>
      <c r="O646" s="38"/>
      <c r="P646" s="25">
        <f t="shared" si="276"/>
        <v>0</v>
      </c>
      <c r="Q646" s="38"/>
      <c r="R646" s="38"/>
      <c r="S646" s="38"/>
      <c r="T646" s="38"/>
      <c r="U646" s="38"/>
      <c r="V646" s="38"/>
      <c r="W646" s="38"/>
      <c r="X646" s="38"/>
      <c r="Y646" s="38"/>
      <c r="Z646" s="39"/>
    </row>
    <row r="647" spans="1:26" s="23" customFormat="1" ht="15.95" customHeight="1">
      <c r="A647" s="45" t="s">
        <v>497</v>
      </c>
      <c r="B647" s="40">
        <f t="shared" ref="B647:G647" si="297">SUM(B648:B649)</f>
        <v>0</v>
      </c>
      <c r="C647" s="25">
        <f t="shared" si="284"/>
        <v>0</v>
      </c>
      <c r="D647" s="25">
        <f t="shared" si="274"/>
        <v>0</v>
      </c>
      <c r="E647" s="40">
        <f t="shared" si="297"/>
        <v>0</v>
      </c>
      <c r="F647" s="40">
        <f t="shared" si="297"/>
        <v>0</v>
      </c>
      <c r="G647" s="40">
        <f t="shared" si="297"/>
        <v>0</v>
      </c>
      <c r="H647" s="25">
        <f t="shared" si="275"/>
        <v>0</v>
      </c>
      <c r="I647" s="40">
        <f t="shared" ref="I647:O647" si="298">SUM(I648:I649)</f>
        <v>0</v>
      </c>
      <c r="J647" s="40">
        <f t="shared" si="298"/>
        <v>0</v>
      </c>
      <c r="K647" s="40">
        <f t="shared" si="298"/>
        <v>0</v>
      </c>
      <c r="L647" s="40">
        <f t="shared" si="298"/>
        <v>0</v>
      </c>
      <c r="M647" s="40">
        <f t="shared" si="298"/>
        <v>0</v>
      </c>
      <c r="N647" s="40">
        <f t="shared" si="298"/>
        <v>0</v>
      </c>
      <c r="O647" s="40">
        <f t="shared" si="298"/>
        <v>0</v>
      </c>
      <c r="P647" s="25">
        <f t="shared" si="276"/>
        <v>0</v>
      </c>
      <c r="Q647" s="40">
        <f t="shared" ref="Q647:Z647" si="299">SUM(Q648:Q649)</f>
        <v>0</v>
      </c>
      <c r="R647" s="40">
        <f t="shared" si="299"/>
        <v>0</v>
      </c>
      <c r="S647" s="40">
        <f t="shared" si="299"/>
        <v>0</v>
      </c>
      <c r="T647" s="40">
        <f t="shared" si="299"/>
        <v>0</v>
      </c>
      <c r="U647" s="40">
        <f t="shared" si="299"/>
        <v>0</v>
      </c>
      <c r="V647" s="40">
        <f t="shared" si="299"/>
        <v>0</v>
      </c>
      <c r="W647" s="40">
        <f t="shared" si="299"/>
        <v>0</v>
      </c>
      <c r="X647" s="40">
        <f t="shared" si="299"/>
        <v>0</v>
      </c>
      <c r="Y647" s="40">
        <f t="shared" si="299"/>
        <v>0</v>
      </c>
      <c r="Z647" s="41">
        <f t="shared" si="299"/>
        <v>0</v>
      </c>
    </row>
    <row r="648" spans="1:26" ht="15.95" customHeight="1">
      <c r="A648" s="47" t="s">
        <v>498</v>
      </c>
      <c r="B648" s="38"/>
      <c r="C648" s="25">
        <f t="shared" si="284"/>
        <v>0</v>
      </c>
      <c r="D648" s="25">
        <f t="shared" si="274"/>
        <v>0</v>
      </c>
      <c r="E648" s="38"/>
      <c r="F648" s="38"/>
      <c r="G648" s="38"/>
      <c r="H648" s="25">
        <f t="shared" si="275"/>
        <v>0</v>
      </c>
      <c r="I648" s="38"/>
      <c r="J648" s="38"/>
      <c r="K648" s="38"/>
      <c r="L648" s="38"/>
      <c r="M648" s="38"/>
      <c r="N648" s="38"/>
      <c r="O648" s="38"/>
      <c r="P648" s="25">
        <f t="shared" si="276"/>
        <v>0</v>
      </c>
      <c r="Q648" s="38"/>
      <c r="R648" s="38"/>
      <c r="S648" s="38"/>
      <c r="T648" s="38"/>
      <c r="U648" s="38"/>
      <c r="V648" s="38"/>
      <c r="W648" s="38"/>
      <c r="X648" s="38"/>
      <c r="Y648" s="38"/>
      <c r="Z648" s="39"/>
    </row>
    <row r="649" spans="1:26" ht="15.95" customHeight="1">
      <c r="A649" s="47" t="s">
        <v>499</v>
      </c>
      <c r="B649" s="38"/>
      <c r="C649" s="25">
        <f t="shared" si="284"/>
        <v>0</v>
      </c>
      <c r="D649" s="25">
        <f t="shared" si="274"/>
        <v>0</v>
      </c>
      <c r="E649" s="38"/>
      <c r="F649" s="38"/>
      <c r="G649" s="38"/>
      <c r="H649" s="25">
        <f t="shared" si="275"/>
        <v>0</v>
      </c>
      <c r="I649" s="38"/>
      <c r="J649" s="38"/>
      <c r="K649" s="38"/>
      <c r="L649" s="38"/>
      <c r="M649" s="38"/>
      <c r="N649" s="38"/>
      <c r="O649" s="38"/>
      <c r="P649" s="25">
        <f t="shared" si="276"/>
        <v>0</v>
      </c>
      <c r="Q649" s="38"/>
      <c r="R649" s="38"/>
      <c r="S649" s="38"/>
      <c r="T649" s="38"/>
      <c r="U649" s="38"/>
      <c r="V649" s="38"/>
      <c r="W649" s="38"/>
      <c r="X649" s="38"/>
      <c r="Y649" s="38"/>
      <c r="Z649" s="39"/>
    </row>
    <row r="650" spans="1:26" s="23" customFormat="1" ht="15.95" customHeight="1">
      <c r="A650" s="45" t="s">
        <v>500</v>
      </c>
      <c r="B650" s="40">
        <f t="shared" ref="B650:G650" si="300">SUM(B651:B652)</f>
        <v>0</v>
      </c>
      <c r="C650" s="25">
        <f t="shared" si="284"/>
        <v>0</v>
      </c>
      <c r="D650" s="25">
        <f t="shared" si="274"/>
        <v>0</v>
      </c>
      <c r="E650" s="40">
        <f t="shared" si="300"/>
        <v>0</v>
      </c>
      <c r="F650" s="40">
        <f t="shared" si="300"/>
        <v>0</v>
      </c>
      <c r="G650" s="40">
        <f t="shared" si="300"/>
        <v>0</v>
      </c>
      <c r="H650" s="25">
        <f t="shared" si="275"/>
        <v>0</v>
      </c>
      <c r="I650" s="40">
        <f t="shared" ref="I650:O650" si="301">SUM(I651:I652)</f>
        <v>0</v>
      </c>
      <c r="J650" s="40">
        <f t="shared" si="301"/>
        <v>0</v>
      </c>
      <c r="K650" s="40">
        <f t="shared" si="301"/>
        <v>0</v>
      </c>
      <c r="L650" s="40">
        <f t="shared" si="301"/>
        <v>0</v>
      </c>
      <c r="M650" s="40">
        <f t="shared" si="301"/>
        <v>0</v>
      </c>
      <c r="N650" s="40">
        <f t="shared" si="301"/>
        <v>0</v>
      </c>
      <c r="O650" s="40">
        <f t="shared" si="301"/>
        <v>0</v>
      </c>
      <c r="P650" s="25">
        <f t="shared" si="276"/>
        <v>0</v>
      </c>
      <c r="Q650" s="40">
        <f t="shared" ref="Q650:Z650" si="302">SUM(Q651:Q652)</f>
        <v>0</v>
      </c>
      <c r="R650" s="40">
        <f t="shared" si="302"/>
        <v>0</v>
      </c>
      <c r="S650" s="40">
        <f t="shared" si="302"/>
        <v>0</v>
      </c>
      <c r="T650" s="40">
        <f t="shared" si="302"/>
        <v>0</v>
      </c>
      <c r="U650" s="40">
        <f t="shared" si="302"/>
        <v>0</v>
      </c>
      <c r="V650" s="40">
        <f t="shared" si="302"/>
        <v>0</v>
      </c>
      <c r="W650" s="40">
        <f t="shared" si="302"/>
        <v>0</v>
      </c>
      <c r="X650" s="40">
        <f t="shared" si="302"/>
        <v>0</v>
      </c>
      <c r="Y650" s="40">
        <f t="shared" si="302"/>
        <v>0</v>
      </c>
      <c r="Z650" s="41">
        <f t="shared" si="302"/>
        <v>0</v>
      </c>
    </row>
    <row r="651" spans="1:26" ht="15.95" customHeight="1">
      <c r="A651" s="44" t="s">
        <v>501</v>
      </c>
      <c r="B651" s="38"/>
      <c r="C651" s="25">
        <f t="shared" si="284"/>
        <v>0</v>
      </c>
      <c r="D651" s="25">
        <f t="shared" si="274"/>
        <v>0</v>
      </c>
      <c r="E651" s="38"/>
      <c r="F651" s="38"/>
      <c r="G651" s="38"/>
      <c r="H651" s="25">
        <f t="shared" si="275"/>
        <v>0</v>
      </c>
      <c r="I651" s="38"/>
      <c r="J651" s="38"/>
      <c r="K651" s="38"/>
      <c r="L651" s="38"/>
      <c r="M651" s="38"/>
      <c r="N651" s="38"/>
      <c r="O651" s="38"/>
      <c r="P651" s="25">
        <f t="shared" si="276"/>
        <v>0</v>
      </c>
      <c r="Q651" s="38"/>
      <c r="R651" s="38"/>
      <c r="S651" s="38"/>
      <c r="T651" s="38"/>
      <c r="U651" s="38"/>
      <c r="V651" s="38"/>
      <c r="W651" s="38"/>
      <c r="X651" s="38"/>
      <c r="Y651" s="38"/>
      <c r="Z651" s="39"/>
    </row>
    <row r="652" spans="1:26" ht="15.95" customHeight="1">
      <c r="A652" s="44" t="s">
        <v>502</v>
      </c>
      <c r="B652" s="38"/>
      <c r="C652" s="25">
        <f t="shared" si="284"/>
        <v>0</v>
      </c>
      <c r="D652" s="25">
        <f t="shared" si="274"/>
        <v>0</v>
      </c>
      <c r="E652" s="38"/>
      <c r="F652" s="38"/>
      <c r="G652" s="38"/>
      <c r="H652" s="25">
        <f t="shared" si="275"/>
        <v>0</v>
      </c>
      <c r="I652" s="38"/>
      <c r="J652" s="38"/>
      <c r="K652" s="38"/>
      <c r="L652" s="38"/>
      <c r="M652" s="38"/>
      <c r="N652" s="38"/>
      <c r="O652" s="38"/>
      <c r="P652" s="25">
        <f t="shared" si="276"/>
        <v>0</v>
      </c>
      <c r="Q652" s="38"/>
      <c r="R652" s="38"/>
      <c r="S652" s="38"/>
      <c r="T652" s="38"/>
      <c r="U652" s="38"/>
      <c r="V652" s="38"/>
      <c r="W652" s="38"/>
      <c r="X652" s="38"/>
      <c r="Y652" s="38"/>
      <c r="Z652" s="39"/>
    </row>
    <row r="653" spans="1:26" s="23" customFormat="1" ht="15.95" customHeight="1">
      <c r="A653" s="45" t="s">
        <v>503</v>
      </c>
      <c r="B653" s="40">
        <f t="shared" ref="B653:G653" si="303">SUM(B654:B655)</f>
        <v>0</v>
      </c>
      <c r="C653" s="25">
        <f t="shared" si="284"/>
        <v>0</v>
      </c>
      <c r="D653" s="25">
        <f t="shared" si="274"/>
        <v>0</v>
      </c>
      <c r="E653" s="40">
        <f t="shared" si="303"/>
        <v>0</v>
      </c>
      <c r="F653" s="40">
        <f t="shared" si="303"/>
        <v>0</v>
      </c>
      <c r="G653" s="40">
        <f t="shared" si="303"/>
        <v>0</v>
      </c>
      <c r="H653" s="25">
        <f t="shared" si="275"/>
        <v>0</v>
      </c>
      <c r="I653" s="40">
        <f t="shared" ref="I653:O653" si="304">SUM(I654:I655)</f>
        <v>0</v>
      </c>
      <c r="J653" s="40">
        <f t="shared" si="304"/>
        <v>0</v>
      </c>
      <c r="K653" s="40">
        <f t="shared" si="304"/>
        <v>0</v>
      </c>
      <c r="L653" s="40">
        <f t="shared" si="304"/>
        <v>0</v>
      </c>
      <c r="M653" s="40">
        <f t="shared" si="304"/>
        <v>0</v>
      </c>
      <c r="N653" s="40">
        <f t="shared" si="304"/>
        <v>0</v>
      </c>
      <c r="O653" s="40">
        <f t="shared" si="304"/>
        <v>0</v>
      </c>
      <c r="P653" s="25">
        <f t="shared" si="276"/>
        <v>0</v>
      </c>
      <c r="Q653" s="40">
        <f t="shared" ref="Q653:Z653" si="305">SUM(Q654:Q655)</f>
        <v>0</v>
      </c>
      <c r="R653" s="40">
        <f t="shared" si="305"/>
        <v>0</v>
      </c>
      <c r="S653" s="40">
        <f t="shared" si="305"/>
        <v>0</v>
      </c>
      <c r="T653" s="40">
        <f t="shared" si="305"/>
        <v>0</v>
      </c>
      <c r="U653" s="40">
        <f t="shared" si="305"/>
        <v>0</v>
      </c>
      <c r="V653" s="40">
        <f t="shared" si="305"/>
        <v>0</v>
      </c>
      <c r="W653" s="40">
        <f t="shared" si="305"/>
        <v>0</v>
      </c>
      <c r="X653" s="40">
        <f t="shared" si="305"/>
        <v>0</v>
      </c>
      <c r="Y653" s="40">
        <f t="shared" si="305"/>
        <v>0</v>
      </c>
      <c r="Z653" s="41">
        <f t="shared" si="305"/>
        <v>0</v>
      </c>
    </row>
    <row r="654" spans="1:26" ht="15.95" customHeight="1">
      <c r="A654" s="47" t="s">
        <v>504</v>
      </c>
      <c r="B654" s="38"/>
      <c r="C654" s="25">
        <f t="shared" si="284"/>
        <v>0</v>
      </c>
      <c r="D654" s="25">
        <f t="shared" si="274"/>
        <v>0</v>
      </c>
      <c r="E654" s="38"/>
      <c r="F654" s="38"/>
      <c r="G654" s="38"/>
      <c r="H654" s="25">
        <f t="shared" si="275"/>
        <v>0</v>
      </c>
      <c r="I654" s="38"/>
      <c r="J654" s="38"/>
      <c r="K654" s="38"/>
      <c r="L654" s="38"/>
      <c r="M654" s="38"/>
      <c r="N654" s="38"/>
      <c r="O654" s="38"/>
      <c r="P654" s="25">
        <f t="shared" si="276"/>
        <v>0</v>
      </c>
      <c r="Q654" s="38"/>
      <c r="R654" s="38"/>
      <c r="S654" s="38"/>
      <c r="T654" s="38"/>
      <c r="U654" s="38"/>
      <c r="V654" s="38"/>
      <c r="W654" s="38"/>
      <c r="X654" s="38"/>
      <c r="Y654" s="38"/>
      <c r="Z654" s="39"/>
    </row>
    <row r="655" spans="1:26" ht="15.95" customHeight="1">
      <c r="A655" s="47" t="s">
        <v>505</v>
      </c>
      <c r="B655" s="38"/>
      <c r="C655" s="25">
        <f t="shared" si="284"/>
        <v>0</v>
      </c>
      <c r="D655" s="25">
        <f t="shared" si="274"/>
        <v>0</v>
      </c>
      <c r="E655" s="38"/>
      <c r="F655" s="38"/>
      <c r="G655" s="38"/>
      <c r="H655" s="25">
        <f t="shared" si="275"/>
        <v>0</v>
      </c>
      <c r="I655" s="38"/>
      <c r="J655" s="38"/>
      <c r="K655" s="38"/>
      <c r="L655" s="38"/>
      <c r="M655" s="38"/>
      <c r="N655" s="38"/>
      <c r="O655" s="38"/>
      <c r="P655" s="25">
        <f t="shared" si="276"/>
        <v>0</v>
      </c>
      <c r="Q655" s="38"/>
      <c r="R655" s="38"/>
      <c r="S655" s="38"/>
      <c r="T655" s="38"/>
      <c r="U655" s="38"/>
      <c r="V655" s="38"/>
      <c r="W655" s="38"/>
      <c r="X655" s="38"/>
      <c r="Y655" s="38"/>
      <c r="Z655" s="39"/>
    </row>
    <row r="656" spans="1:26" s="23" customFormat="1" ht="15.95" customHeight="1">
      <c r="A656" s="45" t="s">
        <v>506</v>
      </c>
      <c r="B656" s="40">
        <f t="shared" ref="B656:G656" si="306">SUM(B657:B658)</f>
        <v>0</v>
      </c>
      <c r="C656" s="25">
        <f t="shared" si="284"/>
        <v>0</v>
      </c>
      <c r="D656" s="25">
        <f t="shared" si="274"/>
        <v>0</v>
      </c>
      <c r="E656" s="40">
        <f t="shared" si="306"/>
        <v>0</v>
      </c>
      <c r="F656" s="40">
        <f t="shared" si="306"/>
        <v>0</v>
      </c>
      <c r="G656" s="40">
        <f t="shared" si="306"/>
        <v>0</v>
      </c>
      <c r="H656" s="25">
        <f t="shared" si="275"/>
        <v>0</v>
      </c>
      <c r="I656" s="40">
        <f t="shared" ref="I656:O656" si="307">SUM(I657:I658)</f>
        <v>0</v>
      </c>
      <c r="J656" s="40">
        <f t="shared" si="307"/>
        <v>0</v>
      </c>
      <c r="K656" s="40">
        <f t="shared" si="307"/>
        <v>0</v>
      </c>
      <c r="L656" s="40">
        <f t="shared" si="307"/>
        <v>0</v>
      </c>
      <c r="M656" s="40">
        <f t="shared" si="307"/>
        <v>0</v>
      </c>
      <c r="N656" s="40">
        <f t="shared" si="307"/>
        <v>0</v>
      </c>
      <c r="O656" s="40">
        <f t="shared" si="307"/>
        <v>0</v>
      </c>
      <c r="P656" s="25">
        <f t="shared" si="276"/>
        <v>0</v>
      </c>
      <c r="Q656" s="40">
        <f t="shared" ref="Q656:Z656" si="308">SUM(Q657:Q658)</f>
        <v>0</v>
      </c>
      <c r="R656" s="40">
        <f t="shared" si="308"/>
        <v>0</v>
      </c>
      <c r="S656" s="40">
        <f t="shared" si="308"/>
        <v>0</v>
      </c>
      <c r="T656" s="40">
        <f t="shared" si="308"/>
        <v>0</v>
      </c>
      <c r="U656" s="40">
        <f t="shared" si="308"/>
        <v>0</v>
      </c>
      <c r="V656" s="40">
        <f t="shared" si="308"/>
        <v>0</v>
      </c>
      <c r="W656" s="40">
        <f t="shared" si="308"/>
        <v>0</v>
      </c>
      <c r="X656" s="40">
        <f t="shared" si="308"/>
        <v>0</v>
      </c>
      <c r="Y656" s="40">
        <f t="shared" si="308"/>
        <v>0</v>
      </c>
      <c r="Z656" s="41">
        <f t="shared" si="308"/>
        <v>0</v>
      </c>
    </row>
    <row r="657" spans="1:26" ht="15.95" customHeight="1">
      <c r="A657" s="44" t="s">
        <v>507</v>
      </c>
      <c r="B657" s="38"/>
      <c r="C657" s="25">
        <f t="shared" si="284"/>
        <v>0</v>
      </c>
      <c r="D657" s="25">
        <f t="shared" si="274"/>
        <v>0</v>
      </c>
      <c r="E657" s="38"/>
      <c r="F657" s="38"/>
      <c r="G657" s="38"/>
      <c r="H657" s="25">
        <f t="shared" si="275"/>
        <v>0</v>
      </c>
      <c r="I657" s="38"/>
      <c r="J657" s="38"/>
      <c r="K657" s="38"/>
      <c r="L657" s="38"/>
      <c r="M657" s="38"/>
      <c r="N657" s="38"/>
      <c r="O657" s="38"/>
      <c r="P657" s="25">
        <f t="shared" si="276"/>
        <v>0</v>
      </c>
      <c r="Q657" s="38"/>
      <c r="R657" s="38"/>
      <c r="S657" s="38"/>
      <c r="T657" s="38"/>
      <c r="U657" s="38"/>
      <c r="V657" s="38"/>
      <c r="W657" s="38"/>
      <c r="X657" s="38"/>
      <c r="Y657" s="38"/>
      <c r="Z657" s="39"/>
    </row>
    <row r="658" spans="1:26" ht="15.95" customHeight="1">
      <c r="A658" s="46" t="s">
        <v>508</v>
      </c>
      <c r="B658" s="38"/>
      <c r="C658" s="25">
        <f t="shared" si="284"/>
        <v>0</v>
      </c>
      <c r="D658" s="25">
        <f t="shared" si="274"/>
        <v>0</v>
      </c>
      <c r="E658" s="38"/>
      <c r="F658" s="38"/>
      <c r="G658" s="38"/>
      <c r="H658" s="25">
        <f t="shared" si="275"/>
        <v>0</v>
      </c>
      <c r="I658" s="38"/>
      <c r="J658" s="38"/>
      <c r="K658" s="38"/>
      <c r="L658" s="38"/>
      <c r="M658" s="38"/>
      <c r="N658" s="38"/>
      <c r="O658" s="38"/>
      <c r="P658" s="25">
        <f t="shared" si="276"/>
        <v>0</v>
      </c>
      <c r="Q658" s="38"/>
      <c r="R658" s="38"/>
      <c r="S658" s="38"/>
      <c r="T658" s="38"/>
      <c r="U658" s="38"/>
      <c r="V658" s="38"/>
      <c r="W658" s="38"/>
      <c r="X658" s="38"/>
      <c r="Y658" s="38"/>
      <c r="Z658" s="39"/>
    </row>
    <row r="659" spans="1:26" s="23" customFormat="1" ht="15.95" customHeight="1">
      <c r="A659" s="45" t="s">
        <v>509</v>
      </c>
      <c r="B659" s="40">
        <f t="shared" ref="B659:G659" si="309">SUM(B660:B661)</f>
        <v>0</v>
      </c>
      <c r="C659" s="25">
        <f t="shared" si="284"/>
        <v>1903200</v>
      </c>
      <c r="D659" s="25">
        <f t="shared" si="274"/>
        <v>0</v>
      </c>
      <c r="E659" s="40">
        <f t="shared" si="309"/>
        <v>0</v>
      </c>
      <c r="F659" s="40">
        <f t="shared" si="309"/>
        <v>0</v>
      </c>
      <c r="G659" s="40">
        <f t="shared" si="309"/>
        <v>0</v>
      </c>
      <c r="H659" s="25">
        <f t="shared" si="275"/>
        <v>1903200</v>
      </c>
      <c r="I659" s="40">
        <f t="shared" ref="I659:O659" si="310">SUM(I660:I661)</f>
        <v>0</v>
      </c>
      <c r="J659" s="40">
        <f t="shared" si="310"/>
        <v>1903200</v>
      </c>
      <c r="K659" s="40">
        <f t="shared" si="310"/>
        <v>0</v>
      </c>
      <c r="L659" s="40">
        <f t="shared" si="310"/>
        <v>0</v>
      </c>
      <c r="M659" s="40">
        <f t="shared" si="310"/>
        <v>0</v>
      </c>
      <c r="N659" s="40">
        <f t="shared" si="310"/>
        <v>0</v>
      </c>
      <c r="O659" s="40">
        <f t="shared" si="310"/>
        <v>0</v>
      </c>
      <c r="P659" s="25">
        <f t="shared" si="276"/>
        <v>0</v>
      </c>
      <c r="Q659" s="40">
        <f t="shared" ref="Q659:Z659" si="311">SUM(Q660:Q661)</f>
        <v>0</v>
      </c>
      <c r="R659" s="40">
        <f t="shared" si="311"/>
        <v>0</v>
      </c>
      <c r="S659" s="40">
        <f t="shared" si="311"/>
        <v>0</v>
      </c>
      <c r="T659" s="40">
        <f t="shared" si="311"/>
        <v>0</v>
      </c>
      <c r="U659" s="40">
        <f t="shared" si="311"/>
        <v>0</v>
      </c>
      <c r="V659" s="40">
        <f t="shared" si="311"/>
        <v>0</v>
      </c>
      <c r="W659" s="40">
        <f t="shared" si="311"/>
        <v>0</v>
      </c>
      <c r="X659" s="40">
        <f t="shared" si="311"/>
        <v>0</v>
      </c>
      <c r="Y659" s="40">
        <f t="shared" si="311"/>
        <v>0</v>
      </c>
      <c r="Z659" s="41">
        <f t="shared" si="311"/>
        <v>0</v>
      </c>
    </row>
    <row r="660" spans="1:26" ht="15.95" customHeight="1">
      <c r="A660" s="44" t="s">
        <v>510</v>
      </c>
      <c r="B660" s="38"/>
      <c r="C660" s="25">
        <f t="shared" si="284"/>
        <v>0</v>
      </c>
      <c r="D660" s="25">
        <f t="shared" si="274"/>
        <v>0</v>
      </c>
      <c r="E660" s="38"/>
      <c r="F660" s="38"/>
      <c r="G660" s="38"/>
      <c r="H660" s="25">
        <f t="shared" si="275"/>
        <v>0</v>
      </c>
      <c r="I660" s="38"/>
      <c r="J660" s="38"/>
      <c r="K660" s="38"/>
      <c r="L660" s="38"/>
      <c r="M660" s="38"/>
      <c r="N660" s="38"/>
      <c r="O660" s="38"/>
      <c r="P660" s="25">
        <f t="shared" si="276"/>
        <v>0</v>
      </c>
      <c r="Q660" s="38"/>
      <c r="R660" s="38"/>
      <c r="S660" s="38"/>
      <c r="T660" s="38"/>
      <c r="U660" s="38"/>
      <c r="V660" s="38"/>
      <c r="W660" s="38"/>
      <c r="X660" s="38"/>
      <c r="Y660" s="38"/>
      <c r="Z660" s="39"/>
    </row>
    <row r="661" spans="1:26" ht="15.95" customHeight="1">
      <c r="A661" s="44" t="s">
        <v>511</v>
      </c>
      <c r="B661" s="38"/>
      <c r="C661" s="25">
        <f t="shared" si="284"/>
        <v>1903200</v>
      </c>
      <c r="D661" s="25">
        <f t="shared" si="274"/>
        <v>0</v>
      </c>
      <c r="E661" s="38"/>
      <c r="F661" s="38"/>
      <c r="G661" s="38"/>
      <c r="H661" s="25">
        <f t="shared" si="275"/>
        <v>1903200</v>
      </c>
      <c r="I661" s="38"/>
      <c r="J661" s="38">
        <v>1903200</v>
      </c>
      <c r="K661" s="38"/>
      <c r="L661" s="38"/>
      <c r="M661" s="38"/>
      <c r="N661" s="38"/>
      <c r="O661" s="38"/>
      <c r="P661" s="25">
        <f t="shared" si="276"/>
        <v>0</v>
      </c>
      <c r="Q661" s="38"/>
      <c r="R661" s="38"/>
      <c r="S661" s="38"/>
      <c r="T661" s="38"/>
      <c r="U661" s="38"/>
      <c r="V661" s="38"/>
      <c r="W661" s="38"/>
      <c r="X661" s="38"/>
      <c r="Y661" s="38"/>
      <c r="Z661" s="39"/>
    </row>
    <row r="662" spans="1:26" ht="15.95" customHeight="1">
      <c r="A662" s="45" t="s">
        <v>512</v>
      </c>
      <c r="B662" s="38">
        <f>B663</f>
        <v>0</v>
      </c>
      <c r="C662" s="25">
        <f t="shared" si="284"/>
        <v>0</v>
      </c>
      <c r="D662" s="25">
        <f>SUM(E662:G662)</f>
        <v>0</v>
      </c>
      <c r="E662" s="38">
        <f>SUM(E663)</f>
        <v>0</v>
      </c>
      <c r="F662" s="38">
        <f>SUM(F663)</f>
        <v>0</v>
      </c>
      <c r="G662" s="38">
        <f>SUM(G663)</f>
        <v>0</v>
      </c>
      <c r="H662" s="25">
        <f>SUM(I662:O662)</f>
        <v>0</v>
      </c>
      <c r="I662" s="38">
        <f t="shared" ref="I662:O662" si="312">SUM(I663)</f>
        <v>0</v>
      </c>
      <c r="J662" s="38">
        <f t="shared" si="312"/>
        <v>0</v>
      </c>
      <c r="K662" s="38">
        <f t="shared" si="312"/>
        <v>0</v>
      </c>
      <c r="L662" s="38">
        <f t="shared" si="312"/>
        <v>0</v>
      </c>
      <c r="M662" s="38">
        <f t="shared" si="312"/>
        <v>0</v>
      </c>
      <c r="N662" s="38">
        <f t="shared" si="312"/>
        <v>0</v>
      </c>
      <c r="O662" s="38">
        <f t="shared" si="312"/>
        <v>0</v>
      </c>
      <c r="P662" s="25">
        <f>SUM(Q662:X662)</f>
        <v>0</v>
      </c>
      <c r="Q662" s="38">
        <f t="shared" ref="Q662:X662" si="313">SUM(Q663)</f>
        <v>0</v>
      </c>
      <c r="R662" s="38">
        <f t="shared" si="313"/>
        <v>0</v>
      </c>
      <c r="S662" s="38">
        <f t="shared" si="313"/>
        <v>0</v>
      </c>
      <c r="T662" s="38">
        <f t="shared" si="313"/>
        <v>0</v>
      </c>
      <c r="U662" s="38">
        <f t="shared" si="313"/>
        <v>0</v>
      </c>
      <c r="V662" s="38">
        <f t="shared" si="313"/>
        <v>0</v>
      </c>
      <c r="W662" s="38">
        <f t="shared" si="313"/>
        <v>0</v>
      </c>
      <c r="X662" s="38">
        <f t="shared" si="313"/>
        <v>0</v>
      </c>
      <c r="Y662" s="38">
        <f>SUM(Y663)</f>
        <v>0</v>
      </c>
      <c r="Z662" s="39">
        <f>SUM(Z663)</f>
        <v>0</v>
      </c>
    </row>
    <row r="663" spans="1:26" ht="15.95" customHeight="1">
      <c r="A663" s="48" t="s">
        <v>513</v>
      </c>
      <c r="B663" s="38"/>
      <c r="C663" s="25">
        <f t="shared" si="284"/>
        <v>0</v>
      </c>
      <c r="D663" s="25">
        <f t="shared" ref="D663:D726" si="314">SUM(E663:G663)</f>
        <v>0</v>
      </c>
      <c r="E663" s="38"/>
      <c r="F663" s="38"/>
      <c r="G663" s="38"/>
      <c r="H663" s="25">
        <f t="shared" ref="H663:H726" si="315">SUM(I663:O663)</f>
        <v>0</v>
      </c>
      <c r="I663" s="38"/>
      <c r="J663" s="38"/>
      <c r="K663" s="38"/>
      <c r="L663" s="38"/>
      <c r="M663" s="38"/>
      <c r="N663" s="38"/>
      <c r="O663" s="38"/>
      <c r="P663" s="25">
        <f t="shared" ref="P663:P726" si="316">SUM(Q663:X663)</f>
        <v>0</v>
      </c>
      <c r="Q663" s="38"/>
      <c r="R663" s="38"/>
      <c r="S663" s="38"/>
      <c r="T663" s="38"/>
      <c r="U663" s="38"/>
      <c r="V663" s="38"/>
      <c r="W663" s="38"/>
      <c r="X663" s="38"/>
      <c r="Y663" s="38"/>
      <c r="Z663" s="49"/>
    </row>
    <row r="664" spans="1:26" s="23" customFormat="1" ht="15.95" customHeight="1">
      <c r="A664" s="42" t="s">
        <v>514</v>
      </c>
      <c r="B664" s="40">
        <f t="shared" ref="B664:G664" si="317">SUM(B665,B670,B683,B687,B699,B709,B712,B716,B726)</f>
        <v>13</v>
      </c>
      <c r="C664" s="25">
        <f t="shared" si="284"/>
        <v>5323858</v>
      </c>
      <c r="D664" s="25">
        <f t="shared" si="314"/>
        <v>5323858</v>
      </c>
      <c r="E664" s="40">
        <f t="shared" si="317"/>
        <v>3817302</v>
      </c>
      <c r="F664" s="40">
        <f t="shared" si="317"/>
        <v>1180156</v>
      </c>
      <c r="G664" s="40">
        <f t="shared" si="317"/>
        <v>326400</v>
      </c>
      <c r="H664" s="25">
        <f t="shared" si="315"/>
        <v>0</v>
      </c>
      <c r="I664" s="40">
        <f t="shared" ref="I664:O664" si="318">SUM(I665,I670,I683,I687,I699,I709,I712,I716,I726)</f>
        <v>0</v>
      </c>
      <c r="J664" s="40">
        <f t="shared" si="318"/>
        <v>0</v>
      </c>
      <c r="K664" s="40">
        <f t="shared" si="318"/>
        <v>0</v>
      </c>
      <c r="L664" s="40">
        <f t="shared" si="318"/>
        <v>0</v>
      </c>
      <c r="M664" s="40">
        <f t="shared" si="318"/>
        <v>0</v>
      </c>
      <c r="N664" s="40">
        <f t="shared" si="318"/>
        <v>0</v>
      </c>
      <c r="O664" s="40">
        <f t="shared" si="318"/>
        <v>0</v>
      </c>
      <c r="P664" s="25">
        <f t="shared" si="316"/>
        <v>0</v>
      </c>
      <c r="Q664" s="40">
        <f t="shared" ref="Q664:Z664" si="319">SUM(Q665,Q670,Q683,Q687,Q699,Q709,Q712,Q716,Q726)</f>
        <v>0</v>
      </c>
      <c r="R664" s="40">
        <f t="shared" si="319"/>
        <v>0</v>
      </c>
      <c r="S664" s="40">
        <f t="shared" si="319"/>
        <v>0</v>
      </c>
      <c r="T664" s="40">
        <f t="shared" si="319"/>
        <v>0</v>
      </c>
      <c r="U664" s="40">
        <f t="shared" si="319"/>
        <v>0</v>
      </c>
      <c r="V664" s="40">
        <f t="shared" si="319"/>
        <v>0</v>
      </c>
      <c r="W664" s="40">
        <f t="shared" si="319"/>
        <v>0</v>
      </c>
      <c r="X664" s="40">
        <f t="shared" si="319"/>
        <v>0</v>
      </c>
      <c r="Y664" s="40">
        <f t="shared" si="319"/>
        <v>0</v>
      </c>
      <c r="Z664" s="40">
        <f t="shared" si="319"/>
        <v>0</v>
      </c>
    </row>
    <row r="665" spans="1:26" s="23" customFormat="1" ht="15.95" customHeight="1">
      <c r="A665" s="45" t="s">
        <v>515</v>
      </c>
      <c r="B665" s="40">
        <f t="shared" ref="B665:G665" si="320">SUM(B666:B669)</f>
        <v>0</v>
      </c>
      <c r="C665" s="25">
        <f t="shared" si="284"/>
        <v>0</v>
      </c>
      <c r="D665" s="25">
        <f t="shared" si="314"/>
        <v>0</v>
      </c>
      <c r="E665" s="40">
        <f t="shared" si="320"/>
        <v>0</v>
      </c>
      <c r="F665" s="40">
        <f t="shared" si="320"/>
        <v>0</v>
      </c>
      <c r="G665" s="40">
        <f t="shared" si="320"/>
        <v>0</v>
      </c>
      <c r="H665" s="25">
        <f t="shared" si="315"/>
        <v>0</v>
      </c>
      <c r="I665" s="40">
        <f t="shared" ref="I665:O665" si="321">SUM(I666:I669)</f>
        <v>0</v>
      </c>
      <c r="J665" s="40">
        <f t="shared" si="321"/>
        <v>0</v>
      </c>
      <c r="K665" s="40">
        <f t="shared" si="321"/>
        <v>0</v>
      </c>
      <c r="L665" s="40">
        <f t="shared" si="321"/>
        <v>0</v>
      </c>
      <c r="M665" s="40">
        <f t="shared" si="321"/>
        <v>0</v>
      </c>
      <c r="N665" s="40">
        <f t="shared" si="321"/>
        <v>0</v>
      </c>
      <c r="O665" s="40">
        <f t="shared" si="321"/>
        <v>0</v>
      </c>
      <c r="P665" s="25">
        <f t="shared" si="316"/>
        <v>0</v>
      </c>
      <c r="Q665" s="40">
        <f t="shared" ref="Q665:Z665" si="322">SUM(Q666:Q669)</f>
        <v>0</v>
      </c>
      <c r="R665" s="40">
        <f t="shared" si="322"/>
        <v>0</v>
      </c>
      <c r="S665" s="40">
        <f t="shared" si="322"/>
        <v>0</v>
      </c>
      <c r="T665" s="40">
        <f t="shared" si="322"/>
        <v>0</v>
      </c>
      <c r="U665" s="40">
        <f t="shared" si="322"/>
        <v>0</v>
      </c>
      <c r="V665" s="40">
        <f t="shared" si="322"/>
        <v>0</v>
      </c>
      <c r="W665" s="40">
        <f t="shared" si="322"/>
        <v>0</v>
      </c>
      <c r="X665" s="40">
        <f t="shared" si="322"/>
        <v>0</v>
      </c>
      <c r="Y665" s="40">
        <f t="shared" si="322"/>
        <v>0</v>
      </c>
      <c r="Z665" s="41">
        <f t="shared" si="322"/>
        <v>0</v>
      </c>
    </row>
    <row r="666" spans="1:26" ht="15.95" customHeight="1">
      <c r="A666" s="44" t="s">
        <v>272</v>
      </c>
      <c r="B666" s="38"/>
      <c r="C666" s="25">
        <f t="shared" si="284"/>
        <v>0</v>
      </c>
      <c r="D666" s="25">
        <f t="shared" si="314"/>
        <v>0</v>
      </c>
      <c r="E666" s="38"/>
      <c r="F666" s="38"/>
      <c r="G666" s="38"/>
      <c r="H666" s="25">
        <f t="shared" si="315"/>
        <v>0</v>
      </c>
      <c r="I666" s="38"/>
      <c r="J666" s="38"/>
      <c r="K666" s="38"/>
      <c r="L666" s="38"/>
      <c r="M666" s="38"/>
      <c r="N666" s="38"/>
      <c r="O666" s="38"/>
      <c r="P666" s="25">
        <f t="shared" si="316"/>
        <v>0</v>
      </c>
      <c r="Q666" s="38"/>
      <c r="R666" s="38"/>
      <c r="S666" s="38"/>
      <c r="T666" s="38"/>
      <c r="U666" s="38"/>
      <c r="V666" s="38"/>
      <c r="W666" s="38"/>
      <c r="X666" s="38"/>
      <c r="Y666" s="38"/>
      <c r="Z666" s="39"/>
    </row>
    <row r="667" spans="1:26" ht="15.95" customHeight="1">
      <c r="A667" s="44" t="s">
        <v>273</v>
      </c>
      <c r="B667" s="38"/>
      <c r="C667" s="25">
        <f t="shared" si="284"/>
        <v>0</v>
      </c>
      <c r="D667" s="25">
        <f t="shared" si="314"/>
        <v>0</v>
      </c>
      <c r="E667" s="38"/>
      <c r="F667" s="38"/>
      <c r="G667" s="38"/>
      <c r="H667" s="25">
        <f t="shared" si="315"/>
        <v>0</v>
      </c>
      <c r="I667" s="38"/>
      <c r="J667" s="38"/>
      <c r="K667" s="38"/>
      <c r="L667" s="38"/>
      <c r="M667" s="38"/>
      <c r="N667" s="38"/>
      <c r="O667" s="38"/>
      <c r="P667" s="25">
        <f t="shared" si="316"/>
        <v>0</v>
      </c>
      <c r="Q667" s="38"/>
      <c r="R667" s="38"/>
      <c r="S667" s="38"/>
      <c r="T667" s="38"/>
      <c r="U667" s="38"/>
      <c r="V667" s="38"/>
      <c r="W667" s="38"/>
      <c r="X667" s="38"/>
      <c r="Y667" s="38"/>
      <c r="Z667" s="39"/>
    </row>
    <row r="668" spans="1:26" ht="15.95" customHeight="1">
      <c r="A668" s="44" t="s">
        <v>274</v>
      </c>
      <c r="B668" s="38"/>
      <c r="C668" s="25">
        <f t="shared" si="284"/>
        <v>0</v>
      </c>
      <c r="D668" s="25">
        <f t="shared" si="314"/>
        <v>0</v>
      </c>
      <c r="E668" s="38"/>
      <c r="F668" s="38"/>
      <c r="G668" s="38"/>
      <c r="H668" s="25">
        <f t="shared" si="315"/>
        <v>0</v>
      </c>
      <c r="I668" s="38"/>
      <c r="J668" s="38"/>
      <c r="K668" s="38"/>
      <c r="L668" s="38"/>
      <c r="M668" s="38"/>
      <c r="N668" s="38"/>
      <c r="O668" s="38"/>
      <c r="P668" s="25">
        <f t="shared" si="316"/>
        <v>0</v>
      </c>
      <c r="Q668" s="38"/>
      <c r="R668" s="38"/>
      <c r="S668" s="38"/>
      <c r="T668" s="38"/>
      <c r="U668" s="38"/>
      <c r="V668" s="38"/>
      <c r="W668" s="38"/>
      <c r="X668" s="38"/>
      <c r="Y668" s="38"/>
      <c r="Z668" s="39"/>
    </row>
    <row r="669" spans="1:26" ht="15.95" customHeight="1">
      <c r="A669" s="44" t="s">
        <v>516</v>
      </c>
      <c r="B669" s="38"/>
      <c r="C669" s="25">
        <f t="shared" si="284"/>
        <v>0</v>
      </c>
      <c r="D669" s="25">
        <f t="shared" si="314"/>
        <v>0</v>
      </c>
      <c r="E669" s="38"/>
      <c r="F669" s="38"/>
      <c r="G669" s="38"/>
      <c r="H669" s="25">
        <f t="shared" si="315"/>
        <v>0</v>
      </c>
      <c r="I669" s="38"/>
      <c r="J669" s="38"/>
      <c r="K669" s="38"/>
      <c r="L669" s="38"/>
      <c r="M669" s="38"/>
      <c r="N669" s="38"/>
      <c r="O669" s="38"/>
      <c r="P669" s="25">
        <f t="shared" si="316"/>
        <v>0</v>
      </c>
      <c r="Q669" s="38"/>
      <c r="R669" s="38"/>
      <c r="S669" s="38"/>
      <c r="T669" s="38"/>
      <c r="U669" s="38"/>
      <c r="V669" s="38"/>
      <c r="W669" s="38"/>
      <c r="X669" s="38"/>
      <c r="Y669" s="38"/>
      <c r="Z669" s="39"/>
    </row>
    <row r="670" spans="1:26" s="23" customFormat="1" ht="15.95" customHeight="1">
      <c r="A670" s="45" t="s">
        <v>517</v>
      </c>
      <c r="B670" s="40">
        <f t="shared" ref="B670:G670" si="323">SUM(B671:B682)</f>
        <v>0</v>
      </c>
      <c r="C670" s="25">
        <f t="shared" si="284"/>
        <v>0</v>
      </c>
      <c r="D670" s="25">
        <f t="shared" si="314"/>
        <v>0</v>
      </c>
      <c r="E670" s="40">
        <f t="shared" si="323"/>
        <v>0</v>
      </c>
      <c r="F670" s="40">
        <f t="shared" si="323"/>
        <v>0</v>
      </c>
      <c r="G670" s="40">
        <f t="shared" si="323"/>
        <v>0</v>
      </c>
      <c r="H670" s="25">
        <f t="shared" si="315"/>
        <v>0</v>
      </c>
      <c r="I670" s="40">
        <f t="shared" ref="I670:O670" si="324">SUM(I671:I682)</f>
        <v>0</v>
      </c>
      <c r="J670" s="40">
        <f t="shared" si="324"/>
        <v>0</v>
      </c>
      <c r="K670" s="40">
        <f t="shared" si="324"/>
        <v>0</v>
      </c>
      <c r="L670" s="40">
        <f t="shared" si="324"/>
        <v>0</v>
      </c>
      <c r="M670" s="40">
        <f t="shared" si="324"/>
        <v>0</v>
      </c>
      <c r="N670" s="40">
        <f t="shared" si="324"/>
        <v>0</v>
      </c>
      <c r="O670" s="40">
        <f t="shared" si="324"/>
        <v>0</v>
      </c>
      <c r="P670" s="25">
        <f t="shared" si="316"/>
        <v>0</v>
      </c>
      <c r="Q670" s="40">
        <f t="shared" ref="Q670:Z670" si="325">SUM(Q671:Q682)</f>
        <v>0</v>
      </c>
      <c r="R670" s="40">
        <f t="shared" si="325"/>
        <v>0</v>
      </c>
      <c r="S670" s="40">
        <f t="shared" si="325"/>
        <v>0</v>
      </c>
      <c r="T670" s="40">
        <f t="shared" si="325"/>
        <v>0</v>
      </c>
      <c r="U670" s="40">
        <f t="shared" si="325"/>
        <v>0</v>
      </c>
      <c r="V670" s="40">
        <f t="shared" si="325"/>
        <v>0</v>
      </c>
      <c r="W670" s="40">
        <f t="shared" si="325"/>
        <v>0</v>
      </c>
      <c r="X670" s="40">
        <f t="shared" si="325"/>
        <v>0</v>
      </c>
      <c r="Y670" s="40">
        <f t="shared" si="325"/>
        <v>0</v>
      </c>
      <c r="Z670" s="41">
        <f t="shared" si="325"/>
        <v>0</v>
      </c>
    </row>
    <row r="671" spans="1:26" ht="15.95" customHeight="1">
      <c r="A671" s="44" t="s">
        <v>518</v>
      </c>
      <c r="B671" s="38"/>
      <c r="C671" s="25">
        <f t="shared" si="284"/>
        <v>0</v>
      </c>
      <c r="D671" s="25">
        <f t="shared" si="314"/>
        <v>0</v>
      </c>
      <c r="E671" s="38"/>
      <c r="F671" s="38"/>
      <c r="G671" s="38"/>
      <c r="H671" s="25">
        <f t="shared" si="315"/>
        <v>0</v>
      </c>
      <c r="I671" s="38"/>
      <c r="J671" s="38"/>
      <c r="K671" s="38"/>
      <c r="L671" s="38"/>
      <c r="M671" s="38"/>
      <c r="N671" s="38"/>
      <c r="O671" s="38"/>
      <c r="P671" s="25">
        <f t="shared" si="316"/>
        <v>0</v>
      </c>
      <c r="Q671" s="38"/>
      <c r="R671" s="38"/>
      <c r="S671" s="38"/>
      <c r="T671" s="38"/>
      <c r="U671" s="38"/>
      <c r="V671" s="38"/>
      <c r="W671" s="38"/>
      <c r="X671" s="38"/>
      <c r="Y671" s="38"/>
      <c r="Z671" s="39"/>
    </row>
    <row r="672" spans="1:26" ht="15.95" customHeight="1">
      <c r="A672" s="44" t="s">
        <v>519</v>
      </c>
      <c r="B672" s="38"/>
      <c r="C672" s="25">
        <f t="shared" si="284"/>
        <v>0</v>
      </c>
      <c r="D672" s="25">
        <f t="shared" si="314"/>
        <v>0</v>
      </c>
      <c r="E672" s="38"/>
      <c r="F672" s="38"/>
      <c r="G672" s="38"/>
      <c r="H672" s="25">
        <f t="shared" si="315"/>
        <v>0</v>
      </c>
      <c r="I672" s="38"/>
      <c r="J672" s="38"/>
      <c r="K672" s="38"/>
      <c r="L672" s="38"/>
      <c r="M672" s="38"/>
      <c r="N672" s="38"/>
      <c r="O672" s="38"/>
      <c r="P672" s="25">
        <f t="shared" si="316"/>
        <v>0</v>
      </c>
      <c r="Q672" s="38"/>
      <c r="R672" s="38"/>
      <c r="S672" s="38"/>
      <c r="T672" s="38"/>
      <c r="U672" s="38"/>
      <c r="V672" s="38"/>
      <c r="W672" s="38"/>
      <c r="X672" s="38"/>
      <c r="Y672" s="38"/>
      <c r="Z672" s="39"/>
    </row>
    <row r="673" spans="1:26" ht="15.95" customHeight="1">
      <c r="A673" s="44" t="s">
        <v>520</v>
      </c>
      <c r="B673" s="38"/>
      <c r="C673" s="25">
        <f t="shared" si="284"/>
        <v>0</v>
      </c>
      <c r="D673" s="25">
        <f t="shared" si="314"/>
        <v>0</v>
      </c>
      <c r="E673" s="38"/>
      <c r="F673" s="38"/>
      <c r="G673" s="38"/>
      <c r="H673" s="25">
        <f t="shared" si="315"/>
        <v>0</v>
      </c>
      <c r="I673" s="38"/>
      <c r="J673" s="38"/>
      <c r="K673" s="38"/>
      <c r="L673" s="38"/>
      <c r="M673" s="38"/>
      <c r="N673" s="38"/>
      <c r="O673" s="38"/>
      <c r="P673" s="25">
        <f t="shared" si="316"/>
        <v>0</v>
      </c>
      <c r="Q673" s="38"/>
      <c r="R673" s="38"/>
      <c r="S673" s="38"/>
      <c r="T673" s="38"/>
      <c r="U673" s="38"/>
      <c r="V673" s="38"/>
      <c r="W673" s="38"/>
      <c r="X673" s="38"/>
      <c r="Y673" s="38"/>
      <c r="Z673" s="39"/>
    </row>
    <row r="674" spans="1:26" ht="15.95" customHeight="1">
      <c r="A674" s="44" t="s">
        <v>521</v>
      </c>
      <c r="B674" s="38"/>
      <c r="C674" s="25">
        <f t="shared" si="284"/>
        <v>0</v>
      </c>
      <c r="D674" s="25">
        <f t="shared" si="314"/>
        <v>0</v>
      </c>
      <c r="E674" s="38"/>
      <c r="F674" s="38"/>
      <c r="G674" s="38"/>
      <c r="H674" s="25">
        <f t="shared" si="315"/>
        <v>0</v>
      </c>
      <c r="I674" s="38"/>
      <c r="J674" s="38"/>
      <c r="K674" s="38"/>
      <c r="L674" s="38"/>
      <c r="M674" s="38"/>
      <c r="N674" s="38"/>
      <c r="O674" s="38"/>
      <c r="P674" s="25">
        <f t="shared" si="316"/>
        <v>0</v>
      </c>
      <c r="Q674" s="38"/>
      <c r="R674" s="38"/>
      <c r="S674" s="38"/>
      <c r="T674" s="38"/>
      <c r="U674" s="38"/>
      <c r="V674" s="38"/>
      <c r="W674" s="38"/>
      <c r="X674" s="38"/>
      <c r="Y674" s="38"/>
      <c r="Z674" s="39"/>
    </row>
    <row r="675" spans="1:26" ht="15.95" customHeight="1">
      <c r="A675" s="44" t="s">
        <v>522</v>
      </c>
      <c r="B675" s="38"/>
      <c r="C675" s="25">
        <f t="shared" si="284"/>
        <v>0</v>
      </c>
      <c r="D675" s="25">
        <f t="shared" si="314"/>
        <v>0</v>
      </c>
      <c r="E675" s="38"/>
      <c r="F675" s="38"/>
      <c r="G675" s="38"/>
      <c r="H675" s="25">
        <f t="shared" si="315"/>
        <v>0</v>
      </c>
      <c r="I675" s="38"/>
      <c r="J675" s="38"/>
      <c r="K675" s="38"/>
      <c r="L675" s="38"/>
      <c r="M675" s="38"/>
      <c r="N675" s="38"/>
      <c r="O675" s="38"/>
      <c r="P675" s="25">
        <f t="shared" si="316"/>
        <v>0</v>
      </c>
      <c r="Q675" s="38"/>
      <c r="R675" s="38"/>
      <c r="S675" s="38"/>
      <c r="T675" s="38"/>
      <c r="U675" s="38"/>
      <c r="V675" s="38"/>
      <c r="W675" s="38"/>
      <c r="X675" s="38"/>
      <c r="Y675" s="38"/>
      <c r="Z675" s="39"/>
    </row>
    <row r="676" spans="1:26" ht="15.95" customHeight="1">
      <c r="A676" s="44" t="s">
        <v>523</v>
      </c>
      <c r="B676" s="38"/>
      <c r="C676" s="25">
        <f t="shared" si="284"/>
        <v>0</v>
      </c>
      <c r="D676" s="25">
        <f t="shared" si="314"/>
        <v>0</v>
      </c>
      <c r="E676" s="38"/>
      <c r="F676" s="38"/>
      <c r="G676" s="38"/>
      <c r="H676" s="25">
        <f t="shared" si="315"/>
        <v>0</v>
      </c>
      <c r="I676" s="38"/>
      <c r="J676" s="38"/>
      <c r="K676" s="38"/>
      <c r="L676" s="38"/>
      <c r="M676" s="38"/>
      <c r="N676" s="38"/>
      <c r="O676" s="38"/>
      <c r="P676" s="25">
        <f t="shared" si="316"/>
        <v>0</v>
      </c>
      <c r="Q676" s="38"/>
      <c r="R676" s="38"/>
      <c r="S676" s="38"/>
      <c r="T676" s="38"/>
      <c r="U676" s="38"/>
      <c r="V676" s="38"/>
      <c r="W676" s="38"/>
      <c r="X676" s="38"/>
      <c r="Y676" s="38"/>
      <c r="Z676" s="39"/>
    </row>
    <row r="677" spans="1:26" ht="15.95" customHeight="1">
      <c r="A677" s="44" t="s">
        <v>524</v>
      </c>
      <c r="B677" s="38"/>
      <c r="C677" s="25">
        <f t="shared" si="284"/>
        <v>0</v>
      </c>
      <c r="D677" s="25">
        <f t="shared" si="314"/>
        <v>0</v>
      </c>
      <c r="E677" s="38"/>
      <c r="F677" s="38"/>
      <c r="G677" s="38"/>
      <c r="H677" s="25">
        <f t="shared" si="315"/>
        <v>0</v>
      </c>
      <c r="I677" s="38"/>
      <c r="J677" s="38"/>
      <c r="K677" s="38"/>
      <c r="L677" s="38"/>
      <c r="M677" s="38"/>
      <c r="N677" s="38"/>
      <c r="O677" s="38"/>
      <c r="P677" s="25">
        <f t="shared" si="316"/>
        <v>0</v>
      </c>
      <c r="Q677" s="38"/>
      <c r="R677" s="38"/>
      <c r="S677" s="38"/>
      <c r="T677" s="38"/>
      <c r="U677" s="38"/>
      <c r="V677" s="38"/>
      <c r="W677" s="38"/>
      <c r="X677" s="38"/>
      <c r="Y677" s="38"/>
      <c r="Z677" s="39"/>
    </row>
    <row r="678" spans="1:26" ht="15.95" customHeight="1">
      <c r="A678" s="44" t="s">
        <v>525</v>
      </c>
      <c r="B678" s="38"/>
      <c r="C678" s="25">
        <f t="shared" si="284"/>
        <v>0</v>
      </c>
      <c r="D678" s="25">
        <f t="shared" si="314"/>
        <v>0</v>
      </c>
      <c r="E678" s="38"/>
      <c r="F678" s="38"/>
      <c r="G678" s="38"/>
      <c r="H678" s="25">
        <f t="shared" si="315"/>
        <v>0</v>
      </c>
      <c r="I678" s="38"/>
      <c r="J678" s="38"/>
      <c r="K678" s="38"/>
      <c r="L678" s="38"/>
      <c r="M678" s="38"/>
      <c r="N678" s="38"/>
      <c r="O678" s="38"/>
      <c r="P678" s="25">
        <f t="shared" si="316"/>
        <v>0</v>
      </c>
      <c r="Q678" s="38"/>
      <c r="R678" s="38"/>
      <c r="S678" s="38"/>
      <c r="T678" s="38"/>
      <c r="U678" s="38"/>
      <c r="V678" s="38"/>
      <c r="W678" s="38"/>
      <c r="X678" s="38"/>
      <c r="Y678" s="38"/>
      <c r="Z678" s="39"/>
    </row>
    <row r="679" spans="1:26" ht="15.95" customHeight="1">
      <c r="A679" s="44" t="s">
        <v>526</v>
      </c>
      <c r="B679" s="38"/>
      <c r="C679" s="25">
        <f t="shared" si="284"/>
        <v>0</v>
      </c>
      <c r="D679" s="25">
        <f t="shared" si="314"/>
        <v>0</v>
      </c>
      <c r="E679" s="38"/>
      <c r="F679" s="38"/>
      <c r="G679" s="38"/>
      <c r="H679" s="25">
        <f t="shared" si="315"/>
        <v>0</v>
      </c>
      <c r="I679" s="38"/>
      <c r="J679" s="38"/>
      <c r="K679" s="38"/>
      <c r="L679" s="38"/>
      <c r="M679" s="38"/>
      <c r="N679" s="38"/>
      <c r="O679" s="38"/>
      <c r="P679" s="25">
        <f t="shared" si="316"/>
        <v>0</v>
      </c>
      <c r="Q679" s="38"/>
      <c r="R679" s="38"/>
      <c r="S679" s="38"/>
      <c r="T679" s="38"/>
      <c r="U679" s="38"/>
      <c r="V679" s="38"/>
      <c r="W679" s="38"/>
      <c r="X679" s="38"/>
      <c r="Y679" s="38"/>
      <c r="Z679" s="39"/>
    </row>
    <row r="680" spans="1:26" ht="15.95" customHeight="1">
      <c r="A680" s="44" t="s">
        <v>527</v>
      </c>
      <c r="B680" s="38"/>
      <c r="C680" s="25">
        <f t="shared" si="284"/>
        <v>0</v>
      </c>
      <c r="D680" s="25">
        <f t="shared" si="314"/>
        <v>0</v>
      </c>
      <c r="E680" s="38"/>
      <c r="F680" s="38"/>
      <c r="G680" s="38"/>
      <c r="H680" s="25">
        <f t="shared" si="315"/>
        <v>0</v>
      </c>
      <c r="I680" s="38"/>
      <c r="J680" s="38"/>
      <c r="K680" s="38"/>
      <c r="L680" s="38"/>
      <c r="M680" s="38"/>
      <c r="N680" s="38"/>
      <c r="O680" s="38"/>
      <c r="P680" s="25">
        <f t="shared" si="316"/>
        <v>0</v>
      </c>
      <c r="Q680" s="38"/>
      <c r="R680" s="38"/>
      <c r="S680" s="38"/>
      <c r="T680" s="38"/>
      <c r="U680" s="38"/>
      <c r="V680" s="38"/>
      <c r="W680" s="38"/>
      <c r="X680" s="38"/>
      <c r="Y680" s="38"/>
      <c r="Z680" s="39"/>
    </row>
    <row r="681" spans="1:26" ht="15.95" customHeight="1">
      <c r="A681" s="44" t="s">
        <v>528</v>
      </c>
      <c r="B681" s="38"/>
      <c r="C681" s="25">
        <f t="shared" si="284"/>
        <v>0</v>
      </c>
      <c r="D681" s="25">
        <f t="shared" si="314"/>
        <v>0</v>
      </c>
      <c r="E681" s="38"/>
      <c r="F681" s="38"/>
      <c r="G681" s="38"/>
      <c r="H681" s="25">
        <f t="shared" si="315"/>
        <v>0</v>
      </c>
      <c r="I681" s="38"/>
      <c r="J681" s="38"/>
      <c r="K681" s="38"/>
      <c r="L681" s="38"/>
      <c r="M681" s="38"/>
      <c r="N681" s="38"/>
      <c r="O681" s="38"/>
      <c r="P681" s="25">
        <f t="shared" si="316"/>
        <v>0</v>
      </c>
      <c r="Q681" s="38"/>
      <c r="R681" s="38"/>
      <c r="S681" s="38"/>
      <c r="T681" s="38"/>
      <c r="U681" s="38"/>
      <c r="V681" s="38"/>
      <c r="W681" s="38"/>
      <c r="X681" s="38"/>
      <c r="Y681" s="38"/>
      <c r="Z681" s="39"/>
    </row>
    <row r="682" spans="1:26" ht="15.95" customHeight="1">
      <c r="A682" s="44" t="s">
        <v>529</v>
      </c>
      <c r="B682" s="38"/>
      <c r="C682" s="25">
        <f t="shared" si="284"/>
        <v>0</v>
      </c>
      <c r="D682" s="25">
        <f t="shared" si="314"/>
        <v>0</v>
      </c>
      <c r="E682" s="38"/>
      <c r="F682" s="38"/>
      <c r="G682" s="38"/>
      <c r="H682" s="25">
        <f t="shared" si="315"/>
        <v>0</v>
      </c>
      <c r="I682" s="38"/>
      <c r="J682" s="38"/>
      <c r="K682" s="38"/>
      <c r="L682" s="38"/>
      <c r="M682" s="38"/>
      <c r="N682" s="38"/>
      <c r="O682" s="38"/>
      <c r="P682" s="25">
        <f t="shared" si="316"/>
        <v>0</v>
      </c>
      <c r="Q682" s="38"/>
      <c r="R682" s="38"/>
      <c r="S682" s="38"/>
      <c r="T682" s="38"/>
      <c r="U682" s="38"/>
      <c r="V682" s="38"/>
      <c r="W682" s="38"/>
      <c r="X682" s="38"/>
      <c r="Y682" s="38"/>
      <c r="Z682" s="39"/>
    </row>
    <row r="683" spans="1:26" s="23" customFormat="1" ht="15.95" customHeight="1">
      <c r="A683" s="45" t="s">
        <v>530</v>
      </c>
      <c r="B683" s="40">
        <f t="shared" ref="B683:G683" si="326">SUM(B684:B686)</f>
        <v>13</v>
      </c>
      <c r="C683" s="25">
        <f t="shared" si="284"/>
        <v>4885198</v>
      </c>
      <c r="D683" s="25">
        <f t="shared" si="314"/>
        <v>4885198</v>
      </c>
      <c r="E683" s="40">
        <f t="shared" si="326"/>
        <v>3378642</v>
      </c>
      <c r="F683" s="40">
        <f t="shared" si="326"/>
        <v>1180156</v>
      </c>
      <c r="G683" s="40">
        <f t="shared" si="326"/>
        <v>326400</v>
      </c>
      <c r="H683" s="25">
        <f t="shared" si="315"/>
        <v>0</v>
      </c>
      <c r="I683" s="40">
        <f t="shared" ref="I683:O683" si="327">SUM(I684:I686)</f>
        <v>0</v>
      </c>
      <c r="J683" s="40">
        <f t="shared" si="327"/>
        <v>0</v>
      </c>
      <c r="K683" s="40">
        <f t="shared" si="327"/>
        <v>0</v>
      </c>
      <c r="L683" s="40">
        <f t="shared" si="327"/>
        <v>0</v>
      </c>
      <c r="M683" s="40">
        <f t="shared" si="327"/>
        <v>0</v>
      </c>
      <c r="N683" s="40">
        <f t="shared" si="327"/>
        <v>0</v>
      </c>
      <c r="O683" s="40">
        <f t="shared" si="327"/>
        <v>0</v>
      </c>
      <c r="P683" s="25">
        <f t="shared" si="316"/>
        <v>0</v>
      </c>
      <c r="Q683" s="40">
        <f t="shared" ref="Q683:Z683" si="328">SUM(Q684:Q686)</f>
        <v>0</v>
      </c>
      <c r="R683" s="40">
        <f t="shared" si="328"/>
        <v>0</v>
      </c>
      <c r="S683" s="40">
        <f t="shared" si="328"/>
        <v>0</v>
      </c>
      <c r="T683" s="40">
        <f t="shared" si="328"/>
        <v>0</v>
      </c>
      <c r="U683" s="40">
        <f t="shared" si="328"/>
        <v>0</v>
      </c>
      <c r="V683" s="40">
        <f t="shared" si="328"/>
        <v>0</v>
      </c>
      <c r="W683" s="40">
        <f t="shared" si="328"/>
        <v>0</v>
      </c>
      <c r="X683" s="40">
        <f t="shared" si="328"/>
        <v>0</v>
      </c>
      <c r="Y683" s="40">
        <f t="shared" si="328"/>
        <v>0</v>
      </c>
      <c r="Z683" s="41">
        <f t="shared" si="328"/>
        <v>0</v>
      </c>
    </row>
    <row r="684" spans="1:26" ht="15.95" customHeight="1">
      <c r="A684" s="44" t="s">
        <v>531</v>
      </c>
      <c r="B684" s="38"/>
      <c r="C684" s="25">
        <f t="shared" si="284"/>
        <v>0</v>
      </c>
      <c r="D684" s="25">
        <f t="shared" si="314"/>
        <v>0</v>
      </c>
      <c r="E684" s="38"/>
      <c r="F684" s="38"/>
      <c r="G684" s="38"/>
      <c r="H684" s="25">
        <f t="shared" si="315"/>
        <v>0</v>
      </c>
      <c r="I684" s="38"/>
      <c r="J684" s="38"/>
      <c r="K684" s="38"/>
      <c r="L684" s="38"/>
      <c r="M684" s="38"/>
      <c r="N684" s="38"/>
      <c r="O684" s="38"/>
      <c r="P684" s="25">
        <f t="shared" si="316"/>
        <v>0</v>
      </c>
      <c r="Q684" s="38"/>
      <c r="R684" s="38"/>
      <c r="S684" s="38"/>
      <c r="T684" s="38"/>
      <c r="U684" s="38"/>
      <c r="V684" s="38"/>
      <c r="W684" s="38"/>
      <c r="X684" s="38"/>
      <c r="Y684" s="38"/>
      <c r="Z684" s="39"/>
    </row>
    <row r="685" spans="1:26" ht="15.95" customHeight="1">
      <c r="A685" s="44" t="s">
        <v>532</v>
      </c>
      <c r="B685" s="38">
        <v>13</v>
      </c>
      <c r="C685" s="25">
        <f t="shared" si="284"/>
        <v>4885198</v>
      </c>
      <c r="D685" s="25">
        <f t="shared" si="314"/>
        <v>4885198</v>
      </c>
      <c r="E685" s="38">
        <v>3378642</v>
      </c>
      <c r="F685" s="38">
        <f>1621748-441592</f>
        <v>1180156</v>
      </c>
      <c r="G685" s="38">
        <v>326400</v>
      </c>
      <c r="H685" s="25">
        <f t="shared" si="315"/>
        <v>0</v>
      </c>
      <c r="I685" s="38"/>
      <c r="J685" s="38"/>
      <c r="K685" s="38"/>
      <c r="L685" s="38"/>
      <c r="M685" s="38"/>
      <c r="N685" s="38"/>
      <c r="O685" s="38"/>
      <c r="P685" s="25">
        <f t="shared" si="316"/>
        <v>0</v>
      </c>
      <c r="Q685" s="38"/>
      <c r="R685" s="38"/>
      <c r="S685" s="38"/>
      <c r="T685" s="38"/>
      <c r="U685" s="38"/>
      <c r="V685" s="38"/>
      <c r="W685" s="38"/>
      <c r="X685" s="38"/>
      <c r="Y685" s="38"/>
      <c r="Z685" s="39"/>
    </row>
    <row r="686" spans="1:26" ht="15.95" customHeight="1">
      <c r="A686" s="44" t="s">
        <v>533</v>
      </c>
      <c r="B686" s="38"/>
      <c r="C686" s="25">
        <f t="shared" ref="C686:C753" si="329">D686+H686+P686+Y686+Z686</f>
        <v>0</v>
      </c>
      <c r="D686" s="25">
        <f t="shared" si="314"/>
        <v>0</v>
      </c>
      <c r="E686" s="38"/>
      <c r="F686" s="38"/>
      <c r="G686" s="38"/>
      <c r="H686" s="25">
        <f t="shared" si="315"/>
        <v>0</v>
      </c>
      <c r="I686" s="38"/>
      <c r="J686" s="38"/>
      <c r="K686" s="38"/>
      <c r="L686" s="38"/>
      <c r="M686" s="38"/>
      <c r="N686" s="38"/>
      <c r="O686" s="38"/>
      <c r="P686" s="25">
        <f t="shared" si="316"/>
        <v>0</v>
      </c>
      <c r="Q686" s="38"/>
      <c r="R686" s="38"/>
      <c r="S686" s="38"/>
      <c r="T686" s="38"/>
      <c r="U686" s="38"/>
      <c r="V686" s="38"/>
      <c r="W686" s="38"/>
      <c r="X686" s="38"/>
      <c r="Y686" s="38"/>
      <c r="Z686" s="39"/>
    </row>
    <row r="687" spans="1:26" s="23" customFormat="1" ht="15.95" customHeight="1">
      <c r="A687" s="45" t="s">
        <v>534</v>
      </c>
      <c r="B687" s="40">
        <f t="shared" ref="B687:G687" si="330">SUM(B688:B698)</f>
        <v>0</v>
      </c>
      <c r="C687" s="25">
        <f t="shared" si="329"/>
        <v>0</v>
      </c>
      <c r="D687" s="25">
        <f t="shared" si="314"/>
        <v>0</v>
      </c>
      <c r="E687" s="40">
        <f t="shared" si="330"/>
        <v>0</v>
      </c>
      <c r="F687" s="40">
        <f t="shared" si="330"/>
        <v>0</v>
      </c>
      <c r="G687" s="40">
        <f t="shared" si="330"/>
        <v>0</v>
      </c>
      <c r="H687" s="25">
        <f t="shared" si="315"/>
        <v>0</v>
      </c>
      <c r="I687" s="40">
        <f t="shared" ref="I687:O687" si="331">SUM(I688:I698)</f>
        <v>0</v>
      </c>
      <c r="J687" s="40">
        <f t="shared" si="331"/>
        <v>0</v>
      </c>
      <c r="K687" s="40">
        <f t="shared" si="331"/>
        <v>0</v>
      </c>
      <c r="L687" s="40">
        <f t="shared" si="331"/>
        <v>0</v>
      </c>
      <c r="M687" s="40">
        <f t="shared" si="331"/>
        <v>0</v>
      </c>
      <c r="N687" s="40">
        <f t="shared" si="331"/>
        <v>0</v>
      </c>
      <c r="O687" s="40">
        <f t="shared" si="331"/>
        <v>0</v>
      </c>
      <c r="P687" s="25">
        <f t="shared" si="316"/>
        <v>0</v>
      </c>
      <c r="Q687" s="40">
        <f t="shared" ref="Q687:Z687" si="332">SUM(Q688:Q698)</f>
        <v>0</v>
      </c>
      <c r="R687" s="40">
        <f t="shared" si="332"/>
        <v>0</v>
      </c>
      <c r="S687" s="40">
        <f t="shared" si="332"/>
        <v>0</v>
      </c>
      <c r="T687" s="40">
        <f t="shared" si="332"/>
        <v>0</v>
      </c>
      <c r="U687" s="40">
        <f t="shared" si="332"/>
        <v>0</v>
      </c>
      <c r="V687" s="40">
        <f t="shared" si="332"/>
        <v>0</v>
      </c>
      <c r="W687" s="40">
        <f t="shared" si="332"/>
        <v>0</v>
      </c>
      <c r="X687" s="40">
        <f t="shared" si="332"/>
        <v>0</v>
      </c>
      <c r="Y687" s="40">
        <f t="shared" si="332"/>
        <v>0</v>
      </c>
      <c r="Z687" s="41">
        <f t="shared" si="332"/>
        <v>0</v>
      </c>
    </row>
    <row r="688" spans="1:26" ht="15.95" customHeight="1">
      <c r="A688" s="44" t="s">
        <v>535</v>
      </c>
      <c r="B688" s="38"/>
      <c r="C688" s="25">
        <f t="shared" si="329"/>
        <v>0</v>
      </c>
      <c r="D688" s="25">
        <f t="shared" si="314"/>
        <v>0</v>
      </c>
      <c r="E688" s="38"/>
      <c r="F688" s="38"/>
      <c r="G688" s="38"/>
      <c r="H688" s="25">
        <f t="shared" si="315"/>
        <v>0</v>
      </c>
      <c r="I688" s="38"/>
      <c r="J688" s="38"/>
      <c r="K688" s="38"/>
      <c r="L688" s="38"/>
      <c r="M688" s="38"/>
      <c r="N688" s="38"/>
      <c r="O688" s="38"/>
      <c r="P688" s="25">
        <f t="shared" si="316"/>
        <v>0</v>
      </c>
      <c r="Q688" s="38"/>
      <c r="R688" s="38"/>
      <c r="S688" s="38"/>
      <c r="T688" s="38"/>
      <c r="U688" s="38"/>
      <c r="V688" s="38"/>
      <c r="W688" s="38"/>
      <c r="X688" s="38"/>
      <c r="Y688" s="38"/>
      <c r="Z688" s="39"/>
    </row>
    <row r="689" spans="1:26" ht="15.95" customHeight="1">
      <c r="A689" s="44" t="s">
        <v>536</v>
      </c>
      <c r="B689" s="38"/>
      <c r="C689" s="25">
        <f t="shared" si="329"/>
        <v>0</v>
      </c>
      <c r="D689" s="25">
        <f t="shared" si="314"/>
        <v>0</v>
      </c>
      <c r="E689" s="38"/>
      <c r="F689" s="38"/>
      <c r="G689" s="38"/>
      <c r="H689" s="25">
        <f t="shared" si="315"/>
        <v>0</v>
      </c>
      <c r="I689" s="38"/>
      <c r="J689" s="38"/>
      <c r="K689" s="38"/>
      <c r="L689" s="38"/>
      <c r="M689" s="38"/>
      <c r="N689" s="38"/>
      <c r="O689" s="38"/>
      <c r="P689" s="25">
        <f t="shared" si="316"/>
        <v>0</v>
      </c>
      <c r="Q689" s="38"/>
      <c r="R689" s="38"/>
      <c r="S689" s="38"/>
      <c r="T689" s="38"/>
      <c r="U689" s="38"/>
      <c r="V689" s="38"/>
      <c r="W689" s="38"/>
      <c r="X689" s="38"/>
      <c r="Y689" s="38"/>
      <c r="Z689" s="39"/>
    </row>
    <row r="690" spans="1:26" ht="15.95" customHeight="1">
      <c r="A690" s="44" t="s">
        <v>537</v>
      </c>
      <c r="B690" s="38"/>
      <c r="C690" s="25">
        <f t="shared" si="329"/>
        <v>0</v>
      </c>
      <c r="D690" s="25">
        <f t="shared" si="314"/>
        <v>0</v>
      </c>
      <c r="E690" s="38"/>
      <c r="F690" s="38"/>
      <c r="G690" s="38"/>
      <c r="H690" s="25">
        <f t="shared" si="315"/>
        <v>0</v>
      </c>
      <c r="I690" s="38"/>
      <c r="J690" s="38"/>
      <c r="K690" s="38"/>
      <c r="L690" s="38"/>
      <c r="M690" s="38"/>
      <c r="N690" s="38"/>
      <c r="O690" s="38"/>
      <c r="P690" s="25">
        <f t="shared" si="316"/>
        <v>0</v>
      </c>
      <c r="Q690" s="38"/>
      <c r="R690" s="38"/>
      <c r="S690" s="38"/>
      <c r="T690" s="38"/>
      <c r="U690" s="38"/>
      <c r="V690" s="38"/>
      <c r="W690" s="38"/>
      <c r="X690" s="38"/>
      <c r="Y690" s="38"/>
      <c r="Z690" s="39"/>
    </row>
    <row r="691" spans="1:26" ht="15.95" customHeight="1">
      <c r="A691" s="44" t="s">
        <v>538</v>
      </c>
      <c r="B691" s="38"/>
      <c r="C691" s="25">
        <f t="shared" si="329"/>
        <v>0</v>
      </c>
      <c r="D691" s="25">
        <f t="shared" si="314"/>
        <v>0</v>
      </c>
      <c r="E691" s="38"/>
      <c r="F691" s="38"/>
      <c r="G691" s="38"/>
      <c r="H691" s="25">
        <f t="shared" si="315"/>
        <v>0</v>
      </c>
      <c r="I691" s="38"/>
      <c r="J691" s="38"/>
      <c r="K691" s="38"/>
      <c r="L691" s="38"/>
      <c r="M691" s="38"/>
      <c r="N691" s="38"/>
      <c r="O691" s="38"/>
      <c r="P691" s="25">
        <f t="shared" si="316"/>
        <v>0</v>
      </c>
      <c r="Q691" s="38"/>
      <c r="R691" s="38"/>
      <c r="S691" s="38"/>
      <c r="T691" s="38"/>
      <c r="U691" s="38"/>
      <c r="V691" s="38"/>
      <c r="W691" s="38"/>
      <c r="X691" s="38"/>
      <c r="Y691" s="38"/>
      <c r="Z691" s="39"/>
    </row>
    <row r="692" spans="1:26" ht="15.95" customHeight="1">
      <c r="A692" s="44" t="s">
        <v>539</v>
      </c>
      <c r="B692" s="38"/>
      <c r="C692" s="25">
        <f t="shared" si="329"/>
        <v>0</v>
      </c>
      <c r="D692" s="25">
        <f t="shared" si="314"/>
        <v>0</v>
      </c>
      <c r="E692" s="38"/>
      <c r="F692" s="38"/>
      <c r="G692" s="38"/>
      <c r="H692" s="25">
        <f t="shared" si="315"/>
        <v>0</v>
      </c>
      <c r="I692" s="38"/>
      <c r="J692" s="38"/>
      <c r="K692" s="38"/>
      <c r="L692" s="38"/>
      <c r="M692" s="38"/>
      <c r="N692" s="38"/>
      <c r="O692" s="38"/>
      <c r="P692" s="25">
        <f t="shared" si="316"/>
        <v>0</v>
      </c>
      <c r="Q692" s="38"/>
      <c r="R692" s="38"/>
      <c r="S692" s="38"/>
      <c r="T692" s="38"/>
      <c r="U692" s="38"/>
      <c r="V692" s="38"/>
      <c r="W692" s="38"/>
      <c r="X692" s="38"/>
      <c r="Y692" s="38"/>
      <c r="Z692" s="39"/>
    </row>
    <row r="693" spans="1:26" ht="15.95" customHeight="1">
      <c r="A693" s="44" t="s">
        <v>540</v>
      </c>
      <c r="B693" s="38"/>
      <c r="C693" s="25">
        <f t="shared" si="329"/>
        <v>0</v>
      </c>
      <c r="D693" s="25">
        <f t="shared" si="314"/>
        <v>0</v>
      </c>
      <c r="E693" s="38"/>
      <c r="F693" s="38"/>
      <c r="G693" s="38"/>
      <c r="H693" s="25">
        <f t="shared" si="315"/>
        <v>0</v>
      </c>
      <c r="I693" s="38"/>
      <c r="J693" s="38"/>
      <c r="K693" s="38"/>
      <c r="L693" s="38"/>
      <c r="M693" s="38"/>
      <c r="N693" s="38"/>
      <c r="O693" s="38"/>
      <c r="P693" s="25">
        <f t="shared" si="316"/>
        <v>0</v>
      </c>
      <c r="Q693" s="38"/>
      <c r="R693" s="38"/>
      <c r="S693" s="38"/>
      <c r="T693" s="38"/>
      <c r="U693" s="38"/>
      <c r="V693" s="38"/>
      <c r="W693" s="38"/>
      <c r="X693" s="38"/>
      <c r="Y693" s="38"/>
      <c r="Z693" s="39"/>
    </row>
    <row r="694" spans="1:26" ht="15.95" customHeight="1">
      <c r="A694" s="44" t="s">
        <v>541</v>
      </c>
      <c r="B694" s="38"/>
      <c r="C694" s="25">
        <f t="shared" si="329"/>
        <v>0</v>
      </c>
      <c r="D694" s="25">
        <f t="shared" si="314"/>
        <v>0</v>
      </c>
      <c r="E694" s="38"/>
      <c r="F694" s="38"/>
      <c r="G694" s="38"/>
      <c r="H694" s="25">
        <f t="shared" si="315"/>
        <v>0</v>
      </c>
      <c r="I694" s="38"/>
      <c r="J694" s="38"/>
      <c r="K694" s="38"/>
      <c r="L694" s="38"/>
      <c r="M694" s="38"/>
      <c r="N694" s="38"/>
      <c r="O694" s="38"/>
      <c r="P694" s="25">
        <f t="shared" si="316"/>
        <v>0</v>
      </c>
      <c r="Q694" s="38"/>
      <c r="R694" s="38"/>
      <c r="S694" s="38"/>
      <c r="T694" s="38"/>
      <c r="U694" s="38"/>
      <c r="V694" s="38"/>
      <c r="W694" s="38"/>
      <c r="X694" s="38"/>
      <c r="Y694" s="38"/>
      <c r="Z694" s="39"/>
    </row>
    <row r="695" spans="1:26" ht="15.95" customHeight="1">
      <c r="A695" s="44" t="s">
        <v>542</v>
      </c>
      <c r="B695" s="38"/>
      <c r="C695" s="25">
        <f t="shared" si="329"/>
        <v>0</v>
      </c>
      <c r="D695" s="25">
        <f t="shared" si="314"/>
        <v>0</v>
      </c>
      <c r="E695" s="38"/>
      <c r="F695" s="38"/>
      <c r="G695" s="38"/>
      <c r="H695" s="25">
        <f t="shared" si="315"/>
        <v>0</v>
      </c>
      <c r="I695" s="38"/>
      <c r="J695" s="38"/>
      <c r="K695" s="38"/>
      <c r="L695" s="38"/>
      <c r="M695" s="38"/>
      <c r="N695" s="38"/>
      <c r="O695" s="38"/>
      <c r="P695" s="25">
        <f t="shared" si="316"/>
        <v>0</v>
      </c>
      <c r="Q695" s="38"/>
      <c r="R695" s="38"/>
      <c r="S695" s="38"/>
      <c r="T695" s="38"/>
      <c r="U695" s="38"/>
      <c r="V695" s="38"/>
      <c r="W695" s="38"/>
      <c r="X695" s="38"/>
      <c r="Y695" s="38"/>
      <c r="Z695" s="39"/>
    </row>
    <row r="696" spans="1:26" ht="15.95" customHeight="1">
      <c r="A696" s="44" t="s">
        <v>543</v>
      </c>
      <c r="B696" s="38"/>
      <c r="C696" s="25">
        <f t="shared" si="329"/>
        <v>0</v>
      </c>
      <c r="D696" s="25">
        <f t="shared" si="314"/>
        <v>0</v>
      </c>
      <c r="E696" s="38"/>
      <c r="F696" s="38"/>
      <c r="G696" s="38"/>
      <c r="H696" s="25">
        <f t="shared" si="315"/>
        <v>0</v>
      </c>
      <c r="I696" s="38"/>
      <c r="J696" s="38"/>
      <c r="K696" s="38"/>
      <c r="L696" s="38"/>
      <c r="M696" s="38"/>
      <c r="N696" s="38"/>
      <c r="O696" s="38"/>
      <c r="P696" s="25">
        <f t="shared" si="316"/>
        <v>0</v>
      </c>
      <c r="Q696" s="38"/>
      <c r="R696" s="38"/>
      <c r="S696" s="38"/>
      <c r="T696" s="38"/>
      <c r="U696" s="38"/>
      <c r="V696" s="38"/>
      <c r="W696" s="38"/>
      <c r="X696" s="38"/>
      <c r="Y696" s="38"/>
      <c r="Z696" s="39"/>
    </row>
    <row r="697" spans="1:26" ht="15.95" customHeight="1">
      <c r="A697" s="44" t="s">
        <v>544</v>
      </c>
      <c r="B697" s="38"/>
      <c r="C697" s="25">
        <f t="shared" si="329"/>
        <v>0</v>
      </c>
      <c r="D697" s="25">
        <f t="shared" si="314"/>
        <v>0</v>
      </c>
      <c r="E697" s="38"/>
      <c r="F697" s="38"/>
      <c r="G697" s="38"/>
      <c r="H697" s="25">
        <f t="shared" si="315"/>
        <v>0</v>
      </c>
      <c r="I697" s="38"/>
      <c r="J697" s="38"/>
      <c r="K697" s="38"/>
      <c r="L697" s="38"/>
      <c r="M697" s="38"/>
      <c r="N697" s="38"/>
      <c r="O697" s="38"/>
      <c r="P697" s="25">
        <f t="shared" si="316"/>
        <v>0</v>
      </c>
      <c r="Q697" s="38"/>
      <c r="R697" s="38"/>
      <c r="S697" s="38"/>
      <c r="T697" s="38"/>
      <c r="U697" s="38"/>
      <c r="V697" s="38"/>
      <c r="W697" s="38"/>
      <c r="X697" s="38"/>
      <c r="Y697" s="38"/>
      <c r="Z697" s="39"/>
    </row>
    <row r="698" spans="1:26" ht="15.95" customHeight="1">
      <c r="A698" s="44" t="s">
        <v>545</v>
      </c>
      <c r="B698" s="38"/>
      <c r="C698" s="25">
        <f t="shared" si="329"/>
        <v>0</v>
      </c>
      <c r="D698" s="25">
        <f t="shared" si="314"/>
        <v>0</v>
      </c>
      <c r="E698" s="38"/>
      <c r="F698" s="38"/>
      <c r="G698" s="38"/>
      <c r="H698" s="25">
        <f t="shared" si="315"/>
        <v>0</v>
      </c>
      <c r="I698" s="38"/>
      <c r="J698" s="38"/>
      <c r="K698" s="38"/>
      <c r="L698" s="38"/>
      <c r="M698" s="38"/>
      <c r="N698" s="38"/>
      <c r="O698" s="38"/>
      <c r="P698" s="25">
        <f t="shared" si="316"/>
        <v>0</v>
      </c>
      <c r="Q698" s="38"/>
      <c r="R698" s="38"/>
      <c r="S698" s="38"/>
      <c r="T698" s="38"/>
      <c r="U698" s="38"/>
      <c r="V698" s="38"/>
      <c r="W698" s="38"/>
      <c r="X698" s="38"/>
      <c r="Y698" s="38"/>
      <c r="Z698" s="39"/>
    </row>
    <row r="699" spans="1:26" s="23" customFormat="1" ht="15.95" customHeight="1">
      <c r="A699" s="45" t="s">
        <v>546</v>
      </c>
      <c r="B699" s="40">
        <f t="shared" ref="B699:G699" si="333">SUM(B700:B708)</f>
        <v>0</v>
      </c>
      <c r="C699" s="25">
        <f t="shared" si="329"/>
        <v>0</v>
      </c>
      <c r="D699" s="25">
        <f t="shared" si="314"/>
        <v>0</v>
      </c>
      <c r="E699" s="40">
        <f t="shared" si="333"/>
        <v>0</v>
      </c>
      <c r="F699" s="40">
        <f t="shared" si="333"/>
        <v>0</v>
      </c>
      <c r="G699" s="40">
        <f t="shared" si="333"/>
        <v>0</v>
      </c>
      <c r="H699" s="25">
        <f t="shared" si="315"/>
        <v>0</v>
      </c>
      <c r="I699" s="40">
        <f t="shared" ref="I699:O699" si="334">SUM(I700:I708)</f>
        <v>0</v>
      </c>
      <c r="J699" s="40">
        <f t="shared" si="334"/>
        <v>0</v>
      </c>
      <c r="K699" s="40">
        <f t="shared" si="334"/>
        <v>0</v>
      </c>
      <c r="L699" s="40">
        <f t="shared" si="334"/>
        <v>0</v>
      </c>
      <c r="M699" s="40">
        <f t="shared" si="334"/>
        <v>0</v>
      </c>
      <c r="N699" s="40">
        <f t="shared" si="334"/>
        <v>0</v>
      </c>
      <c r="O699" s="40">
        <f t="shared" si="334"/>
        <v>0</v>
      </c>
      <c r="P699" s="25">
        <f t="shared" si="316"/>
        <v>0</v>
      </c>
      <c r="Q699" s="40">
        <f t="shared" ref="Q699:Z699" si="335">SUM(Q700:Q708)</f>
        <v>0</v>
      </c>
      <c r="R699" s="40">
        <f t="shared" si="335"/>
        <v>0</v>
      </c>
      <c r="S699" s="40">
        <f t="shared" si="335"/>
        <v>0</v>
      </c>
      <c r="T699" s="40">
        <f t="shared" si="335"/>
        <v>0</v>
      </c>
      <c r="U699" s="40">
        <f t="shared" si="335"/>
        <v>0</v>
      </c>
      <c r="V699" s="40">
        <f t="shared" si="335"/>
        <v>0</v>
      </c>
      <c r="W699" s="40">
        <f t="shared" si="335"/>
        <v>0</v>
      </c>
      <c r="X699" s="40">
        <f t="shared" si="335"/>
        <v>0</v>
      </c>
      <c r="Y699" s="40">
        <f t="shared" si="335"/>
        <v>0</v>
      </c>
      <c r="Z699" s="41">
        <f t="shared" si="335"/>
        <v>0</v>
      </c>
    </row>
    <row r="700" spans="1:26" ht="15.95" customHeight="1">
      <c r="A700" s="44" t="s">
        <v>547</v>
      </c>
      <c r="B700" s="38"/>
      <c r="C700" s="25">
        <f t="shared" si="329"/>
        <v>0</v>
      </c>
      <c r="D700" s="25">
        <f t="shared" si="314"/>
        <v>0</v>
      </c>
      <c r="E700" s="38"/>
      <c r="F700" s="38"/>
      <c r="G700" s="38"/>
      <c r="H700" s="25">
        <f t="shared" si="315"/>
        <v>0</v>
      </c>
      <c r="I700" s="38"/>
      <c r="J700" s="38"/>
      <c r="K700" s="38"/>
      <c r="L700" s="38"/>
      <c r="M700" s="38"/>
      <c r="N700" s="38"/>
      <c r="O700" s="38"/>
      <c r="P700" s="25">
        <f t="shared" si="316"/>
        <v>0</v>
      </c>
      <c r="Q700" s="38"/>
      <c r="R700" s="38"/>
      <c r="S700" s="38"/>
      <c r="T700" s="38"/>
      <c r="U700" s="38"/>
      <c r="V700" s="38"/>
      <c r="W700" s="38"/>
      <c r="X700" s="38"/>
      <c r="Y700" s="38"/>
      <c r="Z700" s="39"/>
    </row>
    <row r="701" spans="1:26" ht="15.95" customHeight="1">
      <c r="A701" s="44" t="s">
        <v>548</v>
      </c>
      <c r="B701" s="38"/>
      <c r="C701" s="25">
        <f t="shared" si="329"/>
        <v>0</v>
      </c>
      <c r="D701" s="25">
        <f t="shared" si="314"/>
        <v>0</v>
      </c>
      <c r="E701" s="38"/>
      <c r="F701" s="38"/>
      <c r="G701" s="38"/>
      <c r="H701" s="25">
        <f t="shared" si="315"/>
        <v>0</v>
      </c>
      <c r="I701" s="38"/>
      <c r="J701" s="38"/>
      <c r="K701" s="38"/>
      <c r="L701" s="38"/>
      <c r="M701" s="38"/>
      <c r="N701" s="38"/>
      <c r="O701" s="38"/>
      <c r="P701" s="25">
        <f t="shared" si="316"/>
        <v>0</v>
      </c>
      <c r="Q701" s="38"/>
      <c r="R701" s="38"/>
      <c r="S701" s="38"/>
      <c r="T701" s="38"/>
      <c r="U701" s="38"/>
      <c r="V701" s="38"/>
      <c r="W701" s="38"/>
      <c r="X701" s="38"/>
      <c r="Y701" s="38"/>
      <c r="Z701" s="39"/>
    </row>
    <row r="702" spans="1:26" ht="15.95" customHeight="1">
      <c r="A702" s="44" t="s">
        <v>549</v>
      </c>
      <c r="B702" s="38"/>
      <c r="C702" s="25">
        <f t="shared" si="329"/>
        <v>0</v>
      </c>
      <c r="D702" s="25">
        <f t="shared" si="314"/>
        <v>0</v>
      </c>
      <c r="E702" s="38"/>
      <c r="F702" s="38"/>
      <c r="G702" s="38"/>
      <c r="H702" s="25">
        <f t="shared" si="315"/>
        <v>0</v>
      </c>
      <c r="I702" s="38"/>
      <c r="J702" s="38"/>
      <c r="K702" s="38"/>
      <c r="L702" s="38"/>
      <c r="M702" s="38"/>
      <c r="N702" s="38"/>
      <c r="O702" s="38"/>
      <c r="P702" s="25">
        <f t="shared" si="316"/>
        <v>0</v>
      </c>
      <c r="Q702" s="38"/>
      <c r="R702" s="38"/>
      <c r="S702" s="38"/>
      <c r="T702" s="38"/>
      <c r="U702" s="38"/>
      <c r="V702" s="38"/>
      <c r="W702" s="38"/>
      <c r="X702" s="38"/>
      <c r="Y702" s="38"/>
      <c r="Z702" s="39"/>
    </row>
    <row r="703" spans="1:26" ht="15.95" customHeight="1">
      <c r="A703" s="44" t="s">
        <v>550</v>
      </c>
      <c r="B703" s="38"/>
      <c r="C703" s="25">
        <f t="shared" si="329"/>
        <v>0</v>
      </c>
      <c r="D703" s="25">
        <f t="shared" si="314"/>
        <v>0</v>
      </c>
      <c r="E703" s="38"/>
      <c r="F703" s="38"/>
      <c r="G703" s="38"/>
      <c r="H703" s="25">
        <f t="shared" si="315"/>
        <v>0</v>
      </c>
      <c r="I703" s="38"/>
      <c r="J703" s="38"/>
      <c r="K703" s="38"/>
      <c r="L703" s="38"/>
      <c r="M703" s="38"/>
      <c r="N703" s="38"/>
      <c r="O703" s="38"/>
      <c r="P703" s="25">
        <f t="shared" si="316"/>
        <v>0</v>
      </c>
      <c r="Q703" s="38"/>
      <c r="R703" s="38"/>
      <c r="S703" s="38"/>
      <c r="T703" s="38"/>
      <c r="U703" s="38"/>
      <c r="V703" s="38"/>
      <c r="W703" s="38"/>
      <c r="X703" s="38"/>
      <c r="Y703" s="38"/>
      <c r="Z703" s="39"/>
    </row>
    <row r="704" spans="1:26" ht="15.95" customHeight="1">
      <c r="A704" s="46" t="s">
        <v>551</v>
      </c>
      <c r="B704" s="38"/>
      <c r="C704" s="25">
        <f t="shared" si="329"/>
        <v>0</v>
      </c>
      <c r="D704" s="25">
        <f t="shared" si="314"/>
        <v>0</v>
      </c>
      <c r="E704" s="38"/>
      <c r="F704" s="38"/>
      <c r="G704" s="38"/>
      <c r="H704" s="25">
        <f t="shared" si="315"/>
        <v>0</v>
      </c>
      <c r="I704" s="38"/>
      <c r="J704" s="38"/>
      <c r="K704" s="38"/>
      <c r="L704" s="38"/>
      <c r="M704" s="38"/>
      <c r="N704" s="38"/>
      <c r="O704" s="38"/>
      <c r="P704" s="25">
        <f t="shared" si="316"/>
        <v>0</v>
      </c>
      <c r="Q704" s="38"/>
      <c r="R704" s="38"/>
      <c r="S704" s="38"/>
      <c r="T704" s="38"/>
      <c r="U704" s="38"/>
      <c r="V704" s="38"/>
      <c r="W704" s="38"/>
      <c r="X704" s="38"/>
      <c r="Y704" s="38"/>
      <c r="Z704" s="39"/>
    </row>
    <row r="705" spans="1:26" ht="15.95" customHeight="1">
      <c r="A705" s="46" t="s">
        <v>552</v>
      </c>
      <c r="B705" s="38"/>
      <c r="C705" s="25">
        <f t="shared" si="329"/>
        <v>0</v>
      </c>
      <c r="D705" s="25">
        <f t="shared" si="314"/>
        <v>0</v>
      </c>
      <c r="E705" s="38"/>
      <c r="F705" s="38"/>
      <c r="G705" s="38"/>
      <c r="H705" s="25">
        <f t="shared" si="315"/>
        <v>0</v>
      </c>
      <c r="I705" s="38"/>
      <c r="J705" s="38"/>
      <c r="K705" s="38"/>
      <c r="L705" s="38"/>
      <c r="M705" s="38"/>
      <c r="N705" s="38"/>
      <c r="O705" s="38"/>
      <c r="P705" s="25">
        <f t="shared" si="316"/>
        <v>0</v>
      </c>
      <c r="Q705" s="38"/>
      <c r="R705" s="38"/>
      <c r="S705" s="38"/>
      <c r="T705" s="38"/>
      <c r="U705" s="38"/>
      <c r="V705" s="38"/>
      <c r="W705" s="38"/>
      <c r="X705" s="38"/>
      <c r="Y705" s="38"/>
      <c r="Z705" s="39"/>
    </row>
    <row r="706" spans="1:26" ht="15.95" customHeight="1">
      <c r="A706" s="44" t="s">
        <v>553</v>
      </c>
      <c r="B706" s="38"/>
      <c r="C706" s="25">
        <f t="shared" si="329"/>
        <v>0</v>
      </c>
      <c r="D706" s="25">
        <f t="shared" si="314"/>
        <v>0</v>
      </c>
      <c r="E706" s="38"/>
      <c r="F706" s="38"/>
      <c r="G706" s="38"/>
      <c r="H706" s="25">
        <f t="shared" si="315"/>
        <v>0</v>
      </c>
      <c r="I706" s="38"/>
      <c r="J706" s="38"/>
      <c r="K706" s="38"/>
      <c r="L706" s="38"/>
      <c r="M706" s="38"/>
      <c r="N706" s="38"/>
      <c r="O706" s="38"/>
      <c r="P706" s="25">
        <f t="shared" si="316"/>
        <v>0</v>
      </c>
      <c r="Q706" s="38"/>
      <c r="R706" s="38"/>
      <c r="S706" s="38"/>
      <c r="T706" s="38"/>
      <c r="U706" s="38"/>
      <c r="V706" s="38"/>
      <c r="W706" s="38"/>
      <c r="X706" s="38"/>
      <c r="Y706" s="38"/>
      <c r="Z706" s="39"/>
    </row>
    <row r="707" spans="1:26" ht="15.95" customHeight="1">
      <c r="A707" s="46" t="s">
        <v>554</v>
      </c>
      <c r="B707" s="38"/>
      <c r="C707" s="25">
        <f t="shared" si="329"/>
        <v>0</v>
      </c>
      <c r="D707" s="25">
        <f t="shared" si="314"/>
        <v>0</v>
      </c>
      <c r="E707" s="38"/>
      <c r="F707" s="38"/>
      <c r="G707" s="38"/>
      <c r="H707" s="25">
        <f t="shared" si="315"/>
        <v>0</v>
      </c>
      <c r="I707" s="38"/>
      <c r="J707" s="38"/>
      <c r="K707" s="38"/>
      <c r="L707" s="38"/>
      <c r="M707" s="38"/>
      <c r="N707" s="38"/>
      <c r="O707" s="38"/>
      <c r="P707" s="25">
        <f t="shared" si="316"/>
        <v>0</v>
      </c>
      <c r="Q707" s="38"/>
      <c r="R707" s="38"/>
      <c r="S707" s="38"/>
      <c r="T707" s="38"/>
      <c r="U707" s="38"/>
      <c r="V707" s="38"/>
      <c r="W707" s="38"/>
      <c r="X707" s="38"/>
      <c r="Y707" s="38"/>
      <c r="Z707" s="39"/>
    </row>
    <row r="708" spans="1:26" ht="15.95" customHeight="1">
      <c r="A708" s="46" t="s">
        <v>555</v>
      </c>
      <c r="B708" s="38"/>
      <c r="C708" s="25">
        <f t="shared" si="329"/>
        <v>0</v>
      </c>
      <c r="D708" s="25">
        <f t="shared" si="314"/>
        <v>0</v>
      </c>
      <c r="E708" s="38"/>
      <c r="F708" s="38"/>
      <c r="G708" s="38"/>
      <c r="H708" s="25">
        <f t="shared" si="315"/>
        <v>0</v>
      </c>
      <c r="I708" s="38"/>
      <c r="J708" s="38"/>
      <c r="K708" s="38"/>
      <c r="L708" s="38"/>
      <c r="M708" s="38"/>
      <c r="N708" s="38"/>
      <c r="O708" s="38"/>
      <c r="P708" s="25">
        <f t="shared" si="316"/>
        <v>0</v>
      </c>
      <c r="Q708" s="38"/>
      <c r="R708" s="38"/>
      <c r="S708" s="38"/>
      <c r="T708" s="38"/>
      <c r="U708" s="38"/>
      <c r="V708" s="38"/>
      <c r="W708" s="38"/>
      <c r="X708" s="38"/>
      <c r="Y708" s="38"/>
      <c r="Z708" s="39"/>
    </row>
    <row r="709" spans="1:26" s="23" customFormat="1" ht="15.95" customHeight="1">
      <c r="A709" s="45" t="s">
        <v>556</v>
      </c>
      <c r="B709" s="40">
        <f t="shared" ref="B709:G709" si="336">SUM(B710:B711)</f>
        <v>0</v>
      </c>
      <c r="C709" s="25">
        <f t="shared" si="329"/>
        <v>0</v>
      </c>
      <c r="D709" s="25">
        <f t="shared" si="314"/>
        <v>0</v>
      </c>
      <c r="E709" s="40">
        <f t="shared" si="336"/>
        <v>0</v>
      </c>
      <c r="F709" s="40">
        <f t="shared" si="336"/>
        <v>0</v>
      </c>
      <c r="G709" s="40">
        <f t="shared" si="336"/>
        <v>0</v>
      </c>
      <c r="H709" s="25">
        <f t="shared" si="315"/>
        <v>0</v>
      </c>
      <c r="I709" s="40">
        <f t="shared" ref="I709:O709" si="337">SUM(I710:I711)</f>
        <v>0</v>
      </c>
      <c r="J709" s="40">
        <f t="shared" si="337"/>
        <v>0</v>
      </c>
      <c r="K709" s="40">
        <f t="shared" si="337"/>
        <v>0</v>
      </c>
      <c r="L709" s="40">
        <f t="shared" si="337"/>
        <v>0</v>
      </c>
      <c r="M709" s="40">
        <f t="shared" si="337"/>
        <v>0</v>
      </c>
      <c r="N709" s="40">
        <f t="shared" si="337"/>
        <v>0</v>
      </c>
      <c r="O709" s="40">
        <f t="shared" si="337"/>
        <v>0</v>
      </c>
      <c r="P709" s="25">
        <f t="shared" si="316"/>
        <v>0</v>
      </c>
      <c r="Q709" s="40">
        <f t="shared" ref="Q709:Z709" si="338">SUM(Q710:Q711)</f>
        <v>0</v>
      </c>
      <c r="R709" s="40">
        <f t="shared" si="338"/>
        <v>0</v>
      </c>
      <c r="S709" s="40">
        <f t="shared" si="338"/>
        <v>0</v>
      </c>
      <c r="T709" s="40">
        <f t="shared" si="338"/>
        <v>0</v>
      </c>
      <c r="U709" s="40">
        <f t="shared" si="338"/>
        <v>0</v>
      </c>
      <c r="V709" s="40">
        <f t="shared" si="338"/>
        <v>0</v>
      </c>
      <c r="W709" s="40">
        <f t="shared" si="338"/>
        <v>0</v>
      </c>
      <c r="X709" s="40">
        <f t="shared" si="338"/>
        <v>0</v>
      </c>
      <c r="Y709" s="40">
        <f t="shared" si="338"/>
        <v>0</v>
      </c>
      <c r="Z709" s="41">
        <f t="shared" si="338"/>
        <v>0</v>
      </c>
    </row>
    <row r="710" spans="1:26" ht="15.95" customHeight="1">
      <c r="A710" s="44" t="s">
        <v>557</v>
      </c>
      <c r="B710" s="38"/>
      <c r="C710" s="25">
        <f t="shared" si="329"/>
        <v>0</v>
      </c>
      <c r="D710" s="25">
        <f t="shared" si="314"/>
        <v>0</v>
      </c>
      <c r="E710" s="38"/>
      <c r="F710" s="38"/>
      <c r="G710" s="38"/>
      <c r="H710" s="25">
        <f t="shared" si="315"/>
        <v>0</v>
      </c>
      <c r="I710" s="38"/>
      <c r="J710" s="38"/>
      <c r="K710" s="38"/>
      <c r="L710" s="38"/>
      <c r="M710" s="38"/>
      <c r="N710" s="38"/>
      <c r="O710" s="38"/>
      <c r="P710" s="25">
        <f t="shared" si="316"/>
        <v>0</v>
      </c>
      <c r="Q710" s="38"/>
      <c r="R710" s="38"/>
      <c r="S710" s="38"/>
      <c r="T710" s="38"/>
      <c r="U710" s="38"/>
      <c r="V710" s="38"/>
      <c r="W710" s="38"/>
      <c r="X710" s="38"/>
      <c r="Y710" s="38"/>
      <c r="Z710" s="39"/>
    </row>
    <row r="711" spans="1:26" ht="15.95" customHeight="1">
      <c r="A711" s="44" t="s">
        <v>558</v>
      </c>
      <c r="B711" s="38"/>
      <c r="C711" s="25">
        <f t="shared" si="329"/>
        <v>0</v>
      </c>
      <c r="D711" s="25">
        <f t="shared" si="314"/>
        <v>0</v>
      </c>
      <c r="E711" s="38"/>
      <c r="F711" s="38"/>
      <c r="G711" s="38"/>
      <c r="H711" s="25">
        <f t="shared" si="315"/>
        <v>0</v>
      </c>
      <c r="I711" s="38"/>
      <c r="J711" s="38"/>
      <c r="K711" s="38"/>
      <c r="L711" s="38"/>
      <c r="M711" s="38"/>
      <c r="N711" s="38"/>
      <c r="O711" s="38"/>
      <c r="P711" s="25">
        <f t="shared" si="316"/>
        <v>0</v>
      </c>
      <c r="Q711" s="38"/>
      <c r="R711" s="38"/>
      <c r="S711" s="38"/>
      <c r="T711" s="38"/>
      <c r="U711" s="38"/>
      <c r="V711" s="38"/>
      <c r="W711" s="38"/>
      <c r="X711" s="38"/>
      <c r="Y711" s="38"/>
      <c r="Z711" s="39"/>
    </row>
    <row r="712" spans="1:26" s="23" customFormat="1" ht="15.95" customHeight="1">
      <c r="A712" s="35" t="s">
        <v>559</v>
      </c>
      <c r="B712" s="25">
        <f t="shared" ref="B712:G712" si="339">SUM(B713:B715)</f>
        <v>0</v>
      </c>
      <c r="C712" s="25">
        <f t="shared" si="329"/>
        <v>438660</v>
      </c>
      <c r="D712" s="25">
        <f t="shared" si="314"/>
        <v>438660</v>
      </c>
      <c r="E712" s="25">
        <f t="shared" si="339"/>
        <v>438660</v>
      </c>
      <c r="F712" s="25">
        <f t="shared" si="339"/>
        <v>0</v>
      </c>
      <c r="G712" s="25">
        <f t="shared" si="339"/>
        <v>0</v>
      </c>
      <c r="H712" s="25">
        <f t="shared" si="315"/>
        <v>0</v>
      </c>
      <c r="I712" s="25">
        <f t="shared" ref="I712:O712" si="340">SUM(I713:I715)</f>
        <v>0</v>
      </c>
      <c r="J712" s="25">
        <f t="shared" si="340"/>
        <v>0</v>
      </c>
      <c r="K712" s="25">
        <f t="shared" si="340"/>
        <v>0</v>
      </c>
      <c r="L712" s="25">
        <f t="shared" si="340"/>
        <v>0</v>
      </c>
      <c r="M712" s="25">
        <f t="shared" si="340"/>
        <v>0</v>
      </c>
      <c r="N712" s="25">
        <f t="shared" si="340"/>
        <v>0</v>
      </c>
      <c r="O712" s="25">
        <f t="shared" si="340"/>
        <v>0</v>
      </c>
      <c r="P712" s="25">
        <f t="shared" si="316"/>
        <v>0</v>
      </c>
      <c r="Q712" s="25">
        <f t="shared" ref="Q712:Z712" si="341">SUM(Q713:Q715)</f>
        <v>0</v>
      </c>
      <c r="R712" s="25">
        <f t="shared" si="341"/>
        <v>0</v>
      </c>
      <c r="S712" s="25">
        <f t="shared" si="341"/>
        <v>0</v>
      </c>
      <c r="T712" s="25">
        <f t="shared" si="341"/>
        <v>0</v>
      </c>
      <c r="U712" s="25">
        <f t="shared" si="341"/>
        <v>0</v>
      </c>
      <c r="V712" s="25">
        <f t="shared" si="341"/>
        <v>0</v>
      </c>
      <c r="W712" s="25">
        <f t="shared" si="341"/>
        <v>0</v>
      </c>
      <c r="X712" s="25">
        <f t="shared" si="341"/>
        <v>0</v>
      </c>
      <c r="Y712" s="25">
        <f t="shared" si="341"/>
        <v>0</v>
      </c>
      <c r="Z712" s="26">
        <f t="shared" si="341"/>
        <v>0</v>
      </c>
    </row>
    <row r="713" spans="1:26" ht="15.95" customHeight="1">
      <c r="A713" s="36" t="s">
        <v>560</v>
      </c>
      <c r="B713" s="28"/>
      <c r="C713" s="25">
        <f t="shared" si="329"/>
        <v>438660</v>
      </c>
      <c r="D713" s="25">
        <f t="shared" si="314"/>
        <v>438660</v>
      </c>
      <c r="E713" s="28">
        <v>438660</v>
      </c>
      <c r="F713" s="28"/>
      <c r="G713" s="28"/>
      <c r="H713" s="25">
        <f t="shared" si="315"/>
        <v>0</v>
      </c>
      <c r="I713" s="28"/>
      <c r="J713" s="28"/>
      <c r="K713" s="28"/>
      <c r="L713" s="28"/>
      <c r="M713" s="28"/>
      <c r="N713" s="28"/>
      <c r="O713" s="28"/>
      <c r="P713" s="25">
        <f t="shared" si="316"/>
        <v>0</v>
      </c>
      <c r="Q713" s="28"/>
      <c r="R713" s="28"/>
      <c r="S713" s="28"/>
      <c r="T713" s="28"/>
      <c r="U713" s="28"/>
      <c r="V713" s="28"/>
      <c r="W713" s="28"/>
      <c r="X713" s="28"/>
      <c r="Y713" s="28"/>
      <c r="Z713" s="29"/>
    </row>
    <row r="714" spans="1:26" ht="15.95" customHeight="1">
      <c r="A714" s="37" t="s">
        <v>561</v>
      </c>
      <c r="B714" s="28"/>
      <c r="C714" s="25">
        <f t="shared" si="329"/>
        <v>0</v>
      </c>
      <c r="D714" s="25">
        <f t="shared" si="314"/>
        <v>0</v>
      </c>
      <c r="E714" s="28"/>
      <c r="F714" s="28"/>
      <c r="G714" s="28"/>
      <c r="H714" s="25">
        <f t="shared" si="315"/>
        <v>0</v>
      </c>
      <c r="I714" s="28"/>
      <c r="J714" s="28"/>
      <c r="K714" s="28"/>
      <c r="L714" s="28"/>
      <c r="M714" s="28"/>
      <c r="N714" s="28"/>
      <c r="O714" s="28"/>
      <c r="P714" s="25">
        <f t="shared" si="316"/>
        <v>0</v>
      </c>
      <c r="Q714" s="28"/>
      <c r="R714" s="28"/>
      <c r="S714" s="28"/>
      <c r="T714" s="28"/>
      <c r="U714" s="28"/>
      <c r="V714" s="28"/>
      <c r="W714" s="28"/>
      <c r="X714" s="28"/>
      <c r="Y714" s="28"/>
      <c r="Z714" s="29"/>
    </row>
    <row r="715" spans="1:26" ht="15.95" customHeight="1">
      <c r="A715" s="36" t="s">
        <v>562</v>
      </c>
      <c r="B715" s="28"/>
      <c r="C715" s="25">
        <f t="shared" si="329"/>
        <v>0</v>
      </c>
      <c r="D715" s="25">
        <f t="shared" si="314"/>
        <v>0</v>
      </c>
      <c r="E715" s="28"/>
      <c r="F715" s="28"/>
      <c r="G715" s="28"/>
      <c r="H715" s="25">
        <f t="shared" si="315"/>
        <v>0</v>
      </c>
      <c r="I715" s="28"/>
      <c r="J715" s="28"/>
      <c r="K715" s="28"/>
      <c r="L715" s="28"/>
      <c r="M715" s="28"/>
      <c r="N715" s="28"/>
      <c r="O715" s="28"/>
      <c r="P715" s="25">
        <f t="shared" si="316"/>
        <v>0</v>
      </c>
      <c r="Q715" s="28"/>
      <c r="R715" s="28"/>
      <c r="S715" s="28"/>
      <c r="T715" s="28"/>
      <c r="U715" s="28"/>
      <c r="V715" s="28"/>
      <c r="W715" s="28"/>
      <c r="X715" s="28"/>
      <c r="Y715" s="28"/>
      <c r="Z715" s="29"/>
    </row>
    <row r="716" spans="1:26" s="23" customFormat="1" ht="15.95" customHeight="1">
      <c r="A716" s="45" t="s">
        <v>563</v>
      </c>
      <c r="B716" s="40">
        <f t="shared" ref="B716:G716" si="342">SUM(B717:B725)</f>
        <v>0</v>
      </c>
      <c r="C716" s="25">
        <f t="shared" si="329"/>
        <v>0</v>
      </c>
      <c r="D716" s="25">
        <f t="shared" si="314"/>
        <v>0</v>
      </c>
      <c r="E716" s="40">
        <f t="shared" si="342"/>
        <v>0</v>
      </c>
      <c r="F716" s="40">
        <f t="shared" si="342"/>
        <v>0</v>
      </c>
      <c r="G716" s="40">
        <f t="shared" si="342"/>
        <v>0</v>
      </c>
      <c r="H716" s="25">
        <f t="shared" si="315"/>
        <v>0</v>
      </c>
      <c r="I716" s="40">
        <f t="shared" ref="I716:O716" si="343">SUM(I717:I725)</f>
        <v>0</v>
      </c>
      <c r="J716" s="40">
        <f t="shared" si="343"/>
        <v>0</v>
      </c>
      <c r="K716" s="40">
        <f t="shared" si="343"/>
        <v>0</v>
      </c>
      <c r="L716" s="40">
        <f t="shared" si="343"/>
        <v>0</v>
      </c>
      <c r="M716" s="40">
        <f t="shared" si="343"/>
        <v>0</v>
      </c>
      <c r="N716" s="40">
        <f t="shared" si="343"/>
        <v>0</v>
      </c>
      <c r="O716" s="40">
        <f t="shared" si="343"/>
        <v>0</v>
      </c>
      <c r="P716" s="25">
        <f t="shared" si="316"/>
        <v>0</v>
      </c>
      <c r="Q716" s="40">
        <f t="shared" ref="Q716:Z716" si="344">SUM(Q717:Q725)</f>
        <v>0</v>
      </c>
      <c r="R716" s="40">
        <f t="shared" si="344"/>
        <v>0</v>
      </c>
      <c r="S716" s="40">
        <f t="shared" si="344"/>
        <v>0</v>
      </c>
      <c r="T716" s="40">
        <f t="shared" si="344"/>
        <v>0</v>
      </c>
      <c r="U716" s="40">
        <f t="shared" si="344"/>
        <v>0</v>
      </c>
      <c r="V716" s="40">
        <f t="shared" si="344"/>
        <v>0</v>
      </c>
      <c r="W716" s="40">
        <f t="shared" si="344"/>
        <v>0</v>
      </c>
      <c r="X716" s="40">
        <f t="shared" si="344"/>
        <v>0</v>
      </c>
      <c r="Y716" s="40">
        <f t="shared" si="344"/>
        <v>0</v>
      </c>
      <c r="Z716" s="41">
        <f t="shared" si="344"/>
        <v>0</v>
      </c>
    </row>
    <row r="717" spans="1:26" ht="15.95" customHeight="1">
      <c r="A717" s="44" t="s">
        <v>272</v>
      </c>
      <c r="B717" s="38"/>
      <c r="C717" s="25">
        <f t="shared" si="329"/>
        <v>0</v>
      </c>
      <c r="D717" s="25">
        <f t="shared" si="314"/>
        <v>0</v>
      </c>
      <c r="E717" s="38"/>
      <c r="F717" s="38"/>
      <c r="G717" s="38"/>
      <c r="H717" s="25">
        <f t="shared" si="315"/>
        <v>0</v>
      </c>
      <c r="I717" s="38"/>
      <c r="J717" s="38"/>
      <c r="K717" s="38"/>
      <c r="L717" s="38"/>
      <c r="M717" s="38"/>
      <c r="N717" s="38"/>
      <c r="O717" s="38"/>
      <c r="P717" s="25">
        <f t="shared" si="316"/>
        <v>0</v>
      </c>
      <c r="Q717" s="38"/>
      <c r="R717" s="38"/>
      <c r="S717" s="38"/>
      <c r="T717" s="38"/>
      <c r="U717" s="38"/>
      <c r="V717" s="38"/>
      <c r="W717" s="38"/>
      <c r="X717" s="38"/>
      <c r="Y717" s="38"/>
      <c r="Z717" s="39"/>
    </row>
    <row r="718" spans="1:26" ht="15.95" customHeight="1">
      <c r="A718" s="44" t="s">
        <v>273</v>
      </c>
      <c r="B718" s="38"/>
      <c r="C718" s="25">
        <f t="shared" si="329"/>
        <v>0</v>
      </c>
      <c r="D718" s="25">
        <f t="shared" si="314"/>
        <v>0</v>
      </c>
      <c r="E718" s="38"/>
      <c r="F718" s="38"/>
      <c r="G718" s="38"/>
      <c r="H718" s="25">
        <f t="shared" si="315"/>
        <v>0</v>
      </c>
      <c r="I718" s="38"/>
      <c r="J718" s="38"/>
      <c r="K718" s="38"/>
      <c r="L718" s="38"/>
      <c r="M718" s="38"/>
      <c r="N718" s="38"/>
      <c r="O718" s="38"/>
      <c r="P718" s="25">
        <f t="shared" si="316"/>
        <v>0</v>
      </c>
      <c r="Q718" s="38"/>
      <c r="R718" s="38"/>
      <c r="S718" s="38"/>
      <c r="T718" s="38"/>
      <c r="U718" s="38"/>
      <c r="V718" s="38"/>
      <c r="W718" s="38"/>
      <c r="X718" s="38"/>
      <c r="Y718" s="38"/>
      <c r="Z718" s="39"/>
    </row>
    <row r="719" spans="1:26" ht="15.95" customHeight="1">
      <c r="A719" s="44" t="s">
        <v>274</v>
      </c>
      <c r="B719" s="38"/>
      <c r="C719" s="25">
        <f t="shared" si="329"/>
        <v>0</v>
      </c>
      <c r="D719" s="25">
        <f t="shared" si="314"/>
        <v>0</v>
      </c>
      <c r="E719" s="38"/>
      <c r="F719" s="38"/>
      <c r="G719" s="38"/>
      <c r="H719" s="25">
        <f t="shared" si="315"/>
        <v>0</v>
      </c>
      <c r="I719" s="38"/>
      <c r="J719" s="38"/>
      <c r="K719" s="38"/>
      <c r="L719" s="38"/>
      <c r="M719" s="38"/>
      <c r="N719" s="38"/>
      <c r="O719" s="38"/>
      <c r="P719" s="25">
        <f t="shared" si="316"/>
        <v>0</v>
      </c>
      <c r="Q719" s="38"/>
      <c r="R719" s="38"/>
      <c r="S719" s="38"/>
      <c r="T719" s="38"/>
      <c r="U719" s="38"/>
      <c r="V719" s="38"/>
      <c r="W719" s="38"/>
      <c r="X719" s="38"/>
      <c r="Y719" s="38"/>
      <c r="Z719" s="39"/>
    </row>
    <row r="720" spans="1:26" ht="15.95" customHeight="1">
      <c r="A720" s="44" t="s">
        <v>564</v>
      </c>
      <c r="B720" s="38"/>
      <c r="C720" s="25">
        <f t="shared" si="329"/>
        <v>0</v>
      </c>
      <c r="D720" s="25">
        <f t="shared" si="314"/>
        <v>0</v>
      </c>
      <c r="E720" s="38"/>
      <c r="F720" s="38"/>
      <c r="G720" s="38"/>
      <c r="H720" s="25">
        <f t="shared" si="315"/>
        <v>0</v>
      </c>
      <c r="I720" s="38"/>
      <c r="J720" s="38"/>
      <c r="K720" s="38"/>
      <c r="L720" s="38"/>
      <c r="M720" s="38"/>
      <c r="N720" s="38"/>
      <c r="O720" s="38"/>
      <c r="P720" s="25">
        <f t="shared" si="316"/>
        <v>0</v>
      </c>
      <c r="Q720" s="38"/>
      <c r="R720" s="38"/>
      <c r="S720" s="38"/>
      <c r="T720" s="38"/>
      <c r="U720" s="38"/>
      <c r="V720" s="38"/>
      <c r="W720" s="38"/>
      <c r="X720" s="38"/>
      <c r="Y720" s="38"/>
      <c r="Z720" s="39"/>
    </row>
    <row r="721" spans="1:26" ht="15.95" customHeight="1">
      <c r="A721" s="44" t="s">
        <v>565</v>
      </c>
      <c r="B721" s="38"/>
      <c r="C721" s="25">
        <f t="shared" si="329"/>
        <v>0</v>
      </c>
      <c r="D721" s="25">
        <f t="shared" si="314"/>
        <v>0</v>
      </c>
      <c r="E721" s="38"/>
      <c r="F721" s="38"/>
      <c r="G721" s="38"/>
      <c r="H721" s="25">
        <f t="shared" si="315"/>
        <v>0</v>
      </c>
      <c r="I721" s="38"/>
      <c r="J721" s="38"/>
      <c r="K721" s="38"/>
      <c r="L721" s="38"/>
      <c r="M721" s="38"/>
      <c r="N721" s="38"/>
      <c r="O721" s="38"/>
      <c r="P721" s="25">
        <f t="shared" si="316"/>
        <v>0</v>
      </c>
      <c r="Q721" s="38"/>
      <c r="R721" s="38"/>
      <c r="S721" s="38"/>
      <c r="T721" s="38"/>
      <c r="U721" s="38"/>
      <c r="V721" s="38"/>
      <c r="W721" s="38"/>
      <c r="X721" s="38"/>
      <c r="Y721" s="38"/>
      <c r="Z721" s="39"/>
    </row>
    <row r="722" spans="1:26" ht="15.95" customHeight="1">
      <c r="A722" s="44" t="s">
        <v>566</v>
      </c>
      <c r="B722" s="38"/>
      <c r="C722" s="25">
        <f t="shared" si="329"/>
        <v>0</v>
      </c>
      <c r="D722" s="25">
        <f t="shared" si="314"/>
        <v>0</v>
      </c>
      <c r="E722" s="38"/>
      <c r="F722" s="38"/>
      <c r="G722" s="38"/>
      <c r="H722" s="25">
        <f t="shared" si="315"/>
        <v>0</v>
      </c>
      <c r="I722" s="38"/>
      <c r="J722" s="38"/>
      <c r="K722" s="38"/>
      <c r="L722" s="38"/>
      <c r="M722" s="38"/>
      <c r="N722" s="38"/>
      <c r="O722" s="38"/>
      <c r="P722" s="25">
        <f t="shared" si="316"/>
        <v>0</v>
      </c>
      <c r="Q722" s="38"/>
      <c r="R722" s="38"/>
      <c r="S722" s="38"/>
      <c r="T722" s="38"/>
      <c r="U722" s="38"/>
      <c r="V722" s="38"/>
      <c r="W722" s="38"/>
      <c r="X722" s="38"/>
      <c r="Y722" s="38"/>
      <c r="Z722" s="39"/>
    </row>
    <row r="723" spans="1:26" ht="15.95" customHeight="1">
      <c r="A723" s="44" t="s">
        <v>567</v>
      </c>
      <c r="B723" s="38"/>
      <c r="C723" s="25">
        <f t="shared" si="329"/>
        <v>0</v>
      </c>
      <c r="D723" s="25">
        <f t="shared" si="314"/>
        <v>0</v>
      </c>
      <c r="E723" s="38"/>
      <c r="F723" s="38"/>
      <c r="G723" s="38"/>
      <c r="H723" s="25">
        <f t="shared" si="315"/>
        <v>0</v>
      </c>
      <c r="I723" s="38"/>
      <c r="J723" s="38"/>
      <c r="K723" s="38"/>
      <c r="L723" s="38"/>
      <c r="M723" s="38"/>
      <c r="N723" s="38"/>
      <c r="O723" s="38"/>
      <c r="P723" s="25">
        <f t="shared" si="316"/>
        <v>0</v>
      </c>
      <c r="Q723" s="38"/>
      <c r="R723" s="38"/>
      <c r="S723" s="38"/>
      <c r="T723" s="38"/>
      <c r="U723" s="38"/>
      <c r="V723" s="38"/>
      <c r="W723" s="38"/>
      <c r="X723" s="38"/>
      <c r="Y723" s="38"/>
      <c r="Z723" s="39"/>
    </row>
    <row r="724" spans="1:26" ht="15.95" customHeight="1">
      <c r="A724" s="44" t="s">
        <v>39</v>
      </c>
      <c r="B724" s="38"/>
      <c r="C724" s="25">
        <f t="shared" si="329"/>
        <v>0</v>
      </c>
      <c r="D724" s="25">
        <f t="shared" si="314"/>
        <v>0</v>
      </c>
      <c r="E724" s="38"/>
      <c r="F724" s="38"/>
      <c r="G724" s="38"/>
      <c r="H724" s="25">
        <f t="shared" si="315"/>
        <v>0</v>
      </c>
      <c r="I724" s="38"/>
      <c r="J724" s="38"/>
      <c r="K724" s="38"/>
      <c r="L724" s="38"/>
      <c r="M724" s="38"/>
      <c r="N724" s="38"/>
      <c r="O724" s="38"/>
      <c r="P724" s="25">
        <f t="shared" si="316"/>
        <v>0</v>
      </c>
      <c r="Q724" s="38"/>
      <c r="R724" s="38"/>
      <c r="S724" s="38"/>
      <c r="T724" s="38"/>
      <c r="U724" s="38"/>
      <c r="V724" s="38"/>
      <c r="W724" s="38"/>
      <c r="X724" s="38"/>
      <c r="Y724" s="38"/>
      <c r="Z724" s="39"/>
    </row>
    <row r="725" spans="1:26" ht="15.95" customHeight="1">
      <c r="A725" s="44" t="s">
        <v>568</v>
      </c>
      <c r="B725" s="38"/>
      <c r="C725" s="25">
        <f t="shared" si="329"/>
        <v>0</v>
      </c>
      <c r="D725" s="25">
        <f t="shared" si="314"/>
        <v>0</v>
      </c>
      <c r="E725" s="38"/>
      <c r="F725" s="38"/>
      <c r="G725" s="38"/>
      <c r="H725" s="25">
        <f t="shared" si="315"/>
        <v>0</v>
      </c>
      <c r="I725" s="38"/>
      <c r="J725" s="38"/>
      <c r="K725" s="38"/>
      <c r="L725" s="38"/>
      <c r="M725" s="38"/>
      <c r="N725" s="38"/>
      <c r="O725" s="38"/>
      <c r="P725" s="25">
        <f t="shared" si="316"/>
        <v>0</v>
      </c>
      <c r="Q725" s="38"/>
      <c r="R725" s="38"/>
      <c r="S725" s="38"/>
      <c r="T725" s="38"/>
      <c r="U725" s="38"/>
      <c r="V725" s="38"/>
      <c r="W725" s="38"/>
      <c r="X725" s="38"/>
      <c r="Y725" s="38"/>
      <c r="Z725" s="39"/>
    </row>
    <row r="726" spans="1:26" s="23" customFormat="1" ht="15.95" customHeight="1">
      <c r="A726" s="45" t="s">
        <v>569</v>
      </c>
      <c r="B726" s="40">
        <f>B727</f>
        <v>0</v>
      </c>
      <c r="C726" s="25">
        <f t="shared" si="329"/>
        <v>0</v>
      </c>
      <c r="D726" s="25">
        <f t="shared" si="314"/>
        <v>0</v>
      </c>
      <c r="E726" s="40"/>
      <c r="F726" s="40"/>
      <c r="G726" s="40"/>
      <c r="H726" s="25">
        <f t="shared" si="315"/>
        <v>0</v>
      </c>
      <c r="I726" s="40"/>
      <c r="J726" s="40"/>
      <c r="K726" s="40"/>
      <c r="L726" s="40"/>
      <c r="M726" s="40"/>
      <c r="N726" s="40"/>
      <c r="O726" s="40"/>
      <c r="P726" s="25">
        <f t="shared" si="316"/>
        <v>0</v>
      </c>
      <c r="Q726" s="40"/>
      <c r="R726" s="40"/>
      <c r="S726" s="40"/>
      <c r="T726" s="40"/>
      <c r="U726" s="40"/>
      <c r="V726" s="40"/>
      <c r="W726" s="40"/>
      <c r="X726" s="40"/>
      <c r="Y726" s="40"/>
      <c r="Z726" s="41"/>
    </row>
    <row r="727" spans="1:26" s="52" customFormat="1" ht="15.95" customHeight="1">
      <c r="A727" s="48" t="s">
        <v>570</v>
      </c>
      <c r="B727" s="50"/>
      <c r="C727" s="25">
        <f t="shared" si="329"/>
        <v>0</v>
      </c>
      <c r="D727" s="25">
        <f t="shared" ref="D727:D764" si="345">SUM(E727:G727)</f>
        <v>0</v>
      </c>
      <c r="E727" s="50"/>
      <c r="F727" s="50"/>
      <c r="G727" s="50"/>
      <c r="H727" s="25">
        <f t="shared" ref="H727:H761" si="346">SUM(I727:O727)</f>
        <v>0</v>
      </c>
      <c r="I727" s="50"/>
      <c r="J727" s="50"/>
      <c r="K727" s="50"/>
      <c r="L727" s="50"/>
      <c r="M727" s="50"/>
      <c r="N727" s="50"/>
      <c r="O727" s="50"/>
      <c r="P727" s="25">
        <f t="shared" ref="P727:P764" si="347">SUM(Q727:X727)</f>
        <v>0</v>
      </c>
      <c r="Q727" s="50"/>
      <c r="R727" s="50"/>
      <c r="S727" s="50"/>
      <c r="T727" s="50"/>
      <c r="U727" s="50"/>
      <c r="V727" s="50"/>
      <c r="W727" s="50"/>
      <c r="X727" s="50"/>
      <c r="Y727" s="50"/>
      <c r="Z727" s="51"/>
    </row>
    <row r="728" spans="1:26" s="23" customFormat="1" ht="15.95" customHeight="1">
      <c r="A728" s="45" t="s">
        <v>571</v>
      </c>
      <c r="B728" s="40">
        <f t="shared" ref="B728:G728" si="348">SUM(B729,B738,B742,B751,B758,B764,B786,B788,B770,B773,B776,B778,B780,B790,B805)</f>
        <v>0</v>
      </c>
      <c r="C728" s="25">
        <f t="shared" si="329"/>
        <v>90000</v>
      </c>
      <c r="D728" s="25">
        <f t="shared" si="345"/>
        <v>0</v>
      </c>
      <c r="E728" s="40">
        <f t="shared" si="348"/>
        <v>0</v>
      </c>
      <c r="F728" s="40">
        <f t="shared" si="348"/>
        <v>0</v>
      </c>
      <c r="G728" s="40">
        <f t="shared" si="348"/>
        <v>0</v>
      </c>
      <c r="H728" s="25">
        <f t="shared" si="346"/>
        <v>0</v>
      </c>
      <c r="I728" s="40">
        <f t="shared" ref="I728:O728" si="349">SUM(I729,I738,I742,I751,I758,I764,I786,I788,I770,I773,I776,I778,I780,I790,I805)</f>
        <v>0</v>
      </c>
      <c r="J728" s="40">
        <f t="shared" si="349"/>
        <v>0</v>
      </c>
      <c r="K728" s="40">
        <f t="shared" si="349"/>
        <v>0</v>
      </c>
      <c r="L728" s="40">
        <f t="shared" si="349"/>
        <v>0</v>
      </c>
      <c r="M728" s="40">
        <f t="shared" si="349"/>
        <v>0</v>
      </c>
      <c r="N728" s="40">
        <f t="shared" si="349"/>
        <v>0</v>
      </c>
      <c r="O728" s="40">
        <f t="shared" si="349"/>
        <v>0</v>
      </c>
      <c r="P728" s="25">
        <f t="shared" si="347"/>
        <v>0</v>
      </c>
      <c r="Q728" s="40">
        <f t="shared" ref="Q728:Z728" si="350">SUM(Q729,Q738,Q742,Q751,Q758,Q764,Q786,Q788,Q770,Q773,Q776,Q778,Q780,Q790,Q805)</f>
        <v>0</v>
      </c>
      <c r="R728" s="40">
        <f t="shared" si="350"/>
        <v>0</v>
      </c>
      <c r="S728" s="40">
        <f t="shared" si="350"/>
        <v>0</v>
      </c>
      <c r="T728" s="40">
        <f t="shared" si="350"/>
        <v>0</v>
      </c>
      <c r="U728" s="40">
        <f t="shared" si="350"/>
        <v>0</v>
      </c>
      <c r="V728" s="40">
        <f t="shared" si="350"/>
        <v>0</v>
      </c>
      <c r="W728" s="40">
        <f t="shared" si="350"/>
        <v>0</v>
      </c>
      <c r="X728" s="40">
        <f t="shared" si="350"/>
        <v>0</v>
      </c>
      <c r="Y728" s="40">
        <f t="shared" si="350"/>
        <v>90000</v>
      </c>
      <c r="Z728" s="41">
        <f t="shared" si="350"/>
        <v>0</v>
      </c>
    </row>
    <row r="729" spans="1:26" s="23" customFormat="1" ht="15.95" customHeight="1">
      <c r="A729" s="45" t="s">
        <v>572</v>
      </c>
      <c r="B729" s="40">
        <f t="shared" ref="B729:G729" si="351">SUM(B730:B737)</f>
        <v>0</v>
      </c>
      <c r="C729" s="25">
        <f t="shared" si="329"/>
        <v>0</v>
      </c>
      <c r="D729" s="25">
        <f t="shared" si="345"/>
        <v>0</v>
      </c>
      <c r="E729" s="40">
        <f t="shared" si="351"/>
        <v>0</v>
      </c>
      <c r="F729" s="40">
        <f t="shared" si="351"/>
        <v>0</v>
      </c>
      <c r="G729" s="40">
        <f t="shared" si="351"/>
        <v>0</v>
      </c>
      <c r="H729" s="25">
        <f t="shared" si="346"/>
        <v>0</v>
      </c>
      <c r="I729" s="40">
        <f t="shared" ref="I729:O729" si="352">SUM(I730:I737)</f>
        <v>0</v>
      </c>
      <c r="J729" s="40">
        <f t="shared" si="352"/>
        <v>0</v>
      </c>
      <c r="K729" s="40">
        <f t="shared" si="352"/>
        <v>0</v>
      </c>
      <c r="L729" s="40">
        <f t="shared" si="352"/>
        <v>0</v>
      </c>
      <c r="M729" s="40">
        <f t="shared" si="352"/>
        <v>0</v>
      </c>
      <c r="N729" s="40">
        <f t="shared" si="352"/>
        <v>0</v>
      </c>
      <c r="O729" s="40">
        <f t="shared" si="352"/>
        <v>0</v>
      </c>
      <c r="P729" s="25">
        <f t="shared" si="347"/>
        <v>0</v>
      </c>
      <c r="Q729" s="40">
        <f t="shared" ref="Q729:Z729" si="353">SUM(Q730:Q737)</f>
        <v>0</v>
      </c>
      <c r="R729" s="40">
        <f t="shared" si="353"/>
        <v>0</v>
      </c>
      <c r="S729" s="40">
        <f t="shared" si="353"/>
        <v>0</v>
      </c>
      <c r="T729" s="40">
        <f t="shared" si="353"/>
        <v>0</v>
      </c>
      <c r="U729" s="40">
        <f t="shared" si="353"/>
        <v>0</v>
      </c>
      <c r="V729" s="40">
        <f t="shared" si="353"/>
        <v>0</v>
      </c>
      <c r="W729" s="40">
        <f t="shared" si="353"/>
        <v>0</v>
      </c>
      <c r="X729" s="40">
        <f t="shared" si="353"/>
        <v>0</v>
      </c>
      <c r="Y729" s="40">
        <f t="shared" si="353"/>
        <v>0</v>
      </c>
      <c r="Z729" s="41">
        <f t="shared" si="353"/>
        <v>0</v>
      </c>
    </row>
    <row r="730" spans="1:26" ht="15.95" customHeight="1">
      <c r="A730" s="44" t="s">
        <v>272</v>
      </c>
      <c r="B730" s="38"/>
      <c r="C730" s="25">
        <f t="shared" si="329"/>
        <v>0</v>
      </c>
      <c r="D730" s="25">
        <f t="shared" si="345"/>
        <v>0</v>
      </c>
      <c r="E730" s="38"/>
      <c r="F730" s="38"/>
      <c r="G730" s="38"/>
      <c r="H730" s="25">
        <f t="shared" si="346"/>
        <v>0</v>
      </c>
      <c r="I730" s="38"/>
      <c r="J730" s="38"/>
      <c r="K730" s="38"/>
      <c r="L730" s="38"/>
      <c r="M730" s="38"/>
      <c r="N730" s="38"/>
      <c r="O730" s="38"/>
      <c r="P730" s="25">
        <f t="shared" si="347"/>
        <v>0</v>
      </c>
      <c r="Q730" s="38"/>
      <c r="R730" s="38"/>
      <c r="S730" s="38"/>
      <c r="T730" s="38"/>
      <c r="U730" s="38"/>
      <c r="V730" s="38"/>
      <c r="W730" s="38"/>
      <c r="X730" s="38"/>
      <c r="Y730" s="38"/>
      <c r="Z730" s="39"/>
    </row>
    <row r="731" spans="1:26" ht="15.95" customHeight="1">
      <c r="A731" s="44" t="s">
        <v>273</v>
      </c>
      <c r="B731" s="38"/>
      <c r="C731" s="25">
        <f t="shared" si="329"/>
        <v>0</v>
      </c>
      <c r="D731" s="25">
        <f t="shared" si="345"/>
        <v>0</v>
      </c>
      <c r="E731" s="38"/>
      <c r="F731" s="38"/>
      <c r="G731" s="38"/>
      <c r="H731" s="25">
        <f t="shared" si="346"/>
        <v>0</v>
      </c>
      <c r="I731" s="38"/>
      <c r="J731" s="38"/>
      <c r="K731" s="38"/>
      <c r="L731" s="38"/>
      <c r="M731" s="38"/>
      <c r="N731" s="38"/>
      <c r="O731" s="38"/>
      <c r="P731" s="25">
        <f t="shared" si="347"/>
        <v>0</v>
      </c>
      <c r="Q731" s="38"/>
      <c r="R731" s="38"/>
      <c r="S731" s="38"/>
      <c r="T731" s="38"/>
      <c r="U731" s="38"/>
      <c r="V731" s="38"/>
      <c r="W731" s="38"/>
      <c r="X731" s="38"/>
      <c r="Y731" s="38"/>
      <c r="Z731" s="39"/>
    </row>
    <row r="732" spans="1:26" ht="15.95" customHeight="1">
      <c r="A732" s="44" t="s">
        <v>274</v>
      </c>
      <c r="B732" s="38"/>
      <c r="C732" s="25">
        <f t="shared" si="329"/>
        <v>0</v>
      </c>
      <c r="D732" s="25">
        <f t="shared" si="345"/>
        <v>0</v>
      </c>
      <c r="E732" s="38"/>
      <c r="F732" s="38"/>
      <c r="G732" s="38"/>
      <c r="H732" s="25">
        <f t="shared" si="346"/>
        <v>0</v>
      </c>
      <c r="I732" s="38"/>
      <c r="J732" s="38"/>
      <c r="K732" s="38"/>
      <c r="L732" s="38"/>
      <c r="M732" s="38"/>
      <c r="N732" s="38"/>
      <c r="O732" s="38"/>
      <c r="P732" s="25">
        <f t="shared" si="347"/>
        <v>0</v>
      </c>
      <c r="Q732" s="38"/>
      <c r="R732" s="38"/>
      <c r="S732" s="38"/>
      <c r="T732" s="38"/>
      <c r="U732" s="38"/>
      <c r="V732" s="38"/>
      <c r="W732" s="38"/>
      <c r="X732" s="38"/>
      <c r="Y732" s="38"/>
      <c r="Z732" s="39"/>
    </row>
    <row r="733" spans="1:26" ht="15.95" customHeight="1">
      <c r="A733" s="44" t="s">
        <v>573</v>
      </c>
      <c r="B733" s="38"/>
      <c r="C733" s="25">
        <f t="shared" si="329"/>
        <v>0</v>
      </c>
      <c r="D733" s="25">
        <f t="shared" si="345"/>
        <v>0</v>
      </c>
      <c r="E733" s="38"/>
      <c r="F733" s="38"/>
      <c r="G733" s="38"/>
      <c r="H733" s="25">
        <f t="shared" si="346"/>
        <v>0</v>
      </c>
      <c r="I733" s="38"/>
      <c r="J733" s="38"/>
      <c r="K733" s="38"/>
      <c r="L733" s="38"/>
      <c r="M733" s="38"/>
      <c r="N733" s="38"/>
      <c r="O733" s="38"/>
      <c r="P733" s="25">
        <f t="shared" si="347"/>
        <v>0</v>
      </c>
      <c r="Q733" s="38"/>
      <c r="R733" s="38"/>
      <c r="S733" s="38"/>
      <c r="T733" s="38"/>
      <c r="U733" s="38"/>
      <c r="V733" s="38"/>
      <c r="W733" s="38"/>
      <c r="X733" s="38"/>
      <c r="Y733" s="38"/>
      <c r="Z733" s="39"/>
    </row>
    <row r="734" spans="1:26" ht="15.95" customHeight="1">
      <c r="A734" s="44" t="s">
        <v>574</v>
      </c>
      <c r="B734" s="38"/>
      <c r="C734" s="25">
        <f t="shared" si="329"/>
        <v>0</v>
      </c>
      <c r="D734" s="25">
        <f t="shared" si="345"/>
        <v>0</v>
      </c>
      <c r="E734" s="38"/>
      <c r="F734" s="38"/>
      <c r="G734" s="38"/>
      <c r="H734" s="25">
        <f t="shared" si="346"/>
        <v>0</v>
      </c>
      <c r="I734" s="38"/>
      <c r="J734" s="38"/>
      <c r="K734" s="38"/>
      <c r="L734" s="38"/>
      <c r="M734" s="38"/>
      <c r="N734" s="38"/>
      <c r="O734" s="38"/>
      <c r="P734" s="25">
        <f t="shared" si="347"/>
        <v>0</v>
      </c>
      <c r="Q734" s="38"/>
      <c r="R734" s="38"/>
      <c r="S734" s="38"/>
      <c r="T734" s="38"/>
      <c r="U734" s="38"/>
      <c r="V734" s="38"/>
      <c r="W734" s="38"/>
      <c r="X734" s="38"/>
      <c r="Y734" s="38"/>
      <c r="Z734" s="39"/>
    </row>
    <row r="735" spans="1:26" ht="15.95" customHeight="1">
      <c r="A735" s="44" t="s">
        <v>575</v>
      </c>
      <c r="B735" s="38"/>
      <c r="C735" s="25">
        <f t="shared" si="329"/>
        <v>0</v>
      </c>
      <c r="D735" s="25">
        <f t="shared" si="345"/>
        <v>0</v>
      </c>
      <c r="E735" s="38"/>
      <c r="F735" s="38"/>
      <c r="G735" s="38"/>
      <c r="H735" s="25">
        <f t="shared" si="346"/>
        <v>0</v>
      </c>
      <c r="I735" s="38"/>
      <c r="J735" s="38"/>
      <c r="K735" s="38"/>
      <c r="L735" s="38"/>
      <c r="M735" s="38"/>
      <c r="N735" s="38"/>
      <c r="O735" s="38"/>
      <c r="P735" s="25">
        <f t="shared" si="347"/>
        <v>0</v>
      </c>
      <c r="Q735" s="38"/>
      <c r="R735" s="38"/>
      <c r="S735" s="38"/>
      <c r="T735" s="38"/>
      <c r="U735" s="38"/>
      <c r="V735" s="38"/>
      <c r="W735" s="38"/>
      <c r="X735" s="38"/>
      <c r="Y735" s="38"/>
      <c r="Z735" s="39"/>
    </row>
    <row r="736" spans="1:26" ht="15.95" customHeight="1">
      <c r="A736" s="44" t="s">
        <v>576</v>
      </c>
      <c r="B736" s="38"/>
      <c r="C736" s="25">
        <f t="shared" si="329"/>
        <v>0</v>
      </c>
      <c r="D736" s="25">
        <f t="shared" si="345"/>
        <v>0</v>
      </c>
      <c r="E736" s="38"/>
      <c r="F736" s="38"/>
      <c r="G736" s="38"/>
      <c r="H736" s="25">
        <f t="shared" si="346"/>
        <v>0</v>
      </c>
      <c r="I736" s="38"/>
      <c r="J736" s="38"/>
      <c r="K736" s="38"/>
      <c r="L736" s="38"/>
      <c r="M736" s="38"/>
      <c r="N736" s="38"/>
      <c r="O736" s="38"/>
      <c r="P736" s="25">
        <f t="shared" si="347"/>
        <v>0</v>
      </c>
      <c r="Q736" s="38"/>
      <c r="R736" s="38"/>
      <c r="S736" s="38"/>
      <c r="T736" s="38"/>
      <c r="U736" s="38"/>
      <c r="V736" s="38"/>
      <c r="W736" s="38"/>
      <c r="X736" s="38"/>
      <c r="Y736" s="38"/>
      <c r="Z736" s="39"/>
    </row>
    <row r="737" spans="1:26" ht="15.95" customHeight="1">
      <c r="A737" s="44" t="s">
        <v>577</v>
      </c>
      <c r="B737" s="38"/>
      <c r="C737" s="25">
        <f t="shared" si="329"/>
        <v>0</v>
      </c>
      <c r="D737" s="25">
        <f t="shared" si="345"/>
        <v>0</v>
      </c>
      <c r="E737" s="38"/>
      <c r="F737" s="38"/>
      <c r="G737" s="38"/>
      <c r="H737" s="25">
        <f t="shared" si="346"/>
        <v>0</v>
      </c>
      <c r="I737" s="38"/>
      <c r="J737" s="38"/>
      <c r="K737" s="38"/>
      <c r="L737" s="38"/>
      <c r="M737" s="38"/>
      <c r="N737" s="38"/>
      <c r="O737" s="38"/>
      <c r="P737" s="25">
        <f t="shared" si="347"/>
        <v>0</v>
      </c>
      <c r="Q737" s="38"/>
      <c r="R737" s="38"/>
      <c r="S737" s="38"/>
      <c r="T737" s="38"/>
      <c r="U737" s="38"/>
      <c r="V737" s="38"/>
      <c r="W737" s="38"/>
      <c r="X737" s="38"/>
      <c r="Y737" s="38"/>
      <c r="Z737" s="39"/>
    </row>
    <row r="738" spans="1:26" s="23" customFormat="1" ht="15.95" customHeight="1">
      <c r="A738" s="45" t="s">
        <v>578</v>
      </c>
      <c r="B738" s="40">
        <f t="shared" ref="B738:G738" si="354">SUM(B739:B741)</f>
        <v>0</v>
      </c>
      <c r="C738" s="25">
        <f t="shared" si="329"/>
        <v>0</v>
      </c>
      <c r="D738" s="25">
        <f t="shared" si="345"/>
        <v>0</v>
      </c>
      <c r="E738" s="40">
        <f t="shared" si="354"/>
        <v>0</v>
      </c>
      <c r="F738" s="40">
        <f t="shared" si="354"/>
        <v>0</v>
      </c>
      <c r="G738" s="40">
        <f t="shared" si="354"/>
        <v>0</v>
      </c>
      <c r="H738" s="25">
        <f t="shared" si="346"/>
        <v>0</v>
      </c>
      <c r="I738" s="40">
        <f t="shared" ref="I738:O738" si="355">SUM(I739:I741)</f>
        <v>0</v>
      </c>
      <c r="J738" s="40">
        <f t="shared" si="355"/>
        <v>0</v>
      </c>
      <c r="K738" s="40">
        <f t="shared" si="355"/>
        <v>0</v>
      </c>
      <c r="L738" s="40">
        <f t="shared" si="355"/>
        <v>0</v>
      </c>
      <c r="M738" s="40">
        <f t="shared" si="355"/>
        <v>0</v>
      </c>
      <c r="N738" s="40">
        <f t="shared" si="355"/>
        <v>0</v>
      </c>
      <c r="O738" s="40">
        <f t="shared" si="355"/>
        <v>0</v>
      </c>
      <c r="P738" s="25">
        <f t="shared" si="347"/>
        <v>0</v>
      </c>
      <c r="Q738" s="40">
        <f t="shared" ref="Q738:Z738" si="356">SUM(Q739:Q741)</f>
        <v>0</v>
      </c>
      <c r="R738" s="40">
        <f t="shared" si="356"/>
        <v>0</v>
      </c>
      <c r="S738" s="40">
        <f t="shared" si="356"/>
        <v>0</v>
      </c>
      <c r="T738" s="40">
        <f t="shared" si="356"/>
        <v>0</v>
      </c>
      <c r="U738" s="40">
        <f t="shared" si="356"/>
        <v>0</v>
      </c>
      <c r="V738" s="40">
        <f t="shared" si="356"/>
        <v>0</v>
      </c>
      <c r="W738" s="40">
        <f t="shared" si="356"/>
        <v>0</v>
      </c>
      <c r="X738" s="40">
        <f t="shared" si="356"/>
        <v>0</v>
      </c>
      <c r="Y738" s="40">
        <f t="shared" si="356"/>
        <v>0</v>
      </c>
      <c r="Z738" s="41">
        <f t="shared" si="356"/>
        <v>0</v>
      </c>
    </row>
    <row r="739" spans="1:26" ht="15.95" customHeight="1">
      <c r="A739" s="44" t="s">
        <v>579</v>
      </c>
      <c r="B739" s="38"/>
      <c r="C739" s="25">
        <f t="shared" si="329"/>
        <v>0</v>
      </c>
      <c r="D739" s="25">
        <f t="shared" si="345"/>
        <v>0</v>
      </c>
      <c r="E739" s="38"/>
      <c r="F739" s="38"/>
      <c r="G739" s="38"/>
      <c r="H739" s="25">
        <f t="shared" si="346"/>
        <v>0</v>
      </c>
      <c r="I739" s="38"/>
      <c r="J739" s="38"/>
      <c r="K739" s="38"/>
      <c r="L739" s="38"/>
      <c r="M739" s="38"/>
      <c r="N739" s="38"/>
      <c r="O739" s="38"/>
      <c r="P739" s="25">
        <f t="shared" si="347"/>
        <v>0</v>
      </c>
      <c r="Q739" s="38"/>
      <c r="R739" s="38"/>
      <c r="S739" s="38"/>
      <c r="T739" s="38"/>
      <c r="U739" s="38"/>
      <c r="V739" s="38"/>
      <c r="W739" s="38"/>
      <c r="X739" s="38"/>
      <c r="Y739" s="38"/>
      <c r="Z739" s="39"/>
    </row>
    <row r="740" spans="1:26" ht="15.95" customHeight="1">
      <c r="A740" s="44" t="s">
        <v>580</v>
      </c>
      <c r="B740" s="38"/>
      <c r="C740" s="25">
        <f t="shared" si="329"/>
        <v>0</v>
      </c>
      <c r="D740" s="25">
        <f t="shared" si="345"/>
        <v>0</v>
      </c>
      <c r="E740" s="38"/>
      <c r="F740" s="38"/>
      <c r="G740" s="38"/>
      <c r="H740" s="25">
        <f t="shared" si="346"/>
        <v>0</v>
      </c>
      <c r="I740" s="38"/>
      <c r="J740" s="38"/>
      <c r="K740" s="38"/>
      <c r="L740" s="38"/>
      <c r="M740" s="38"/>
      <c r="N740" s="38"/>
      <c r="O740" s="38"/>
      <c r="P740" s="25">
        <f t="shared" si="347"/>
        <v>0</v>
      </c>
      <c r="Q740" s="38"/>
      <c r="R740" s="38"/>
      <c r="S740" s="38"/>
      <c r="T740" s="38"/>
      <c r="U740" s="38"/>
      <c r="V740" s="38"/>
      <c r="W740" s="38"/>
      <c r="X740" s="38"/>
      <c r="Y740" s="38"/>
      <c r="Z740" s="39"/>
    </row>
    <row r="741" spans="1:26" ht="15.95" customHeight="1">
      <c r="A741" s="44" t="s">
        <v>581</v>
      </c>
      <c r="B741" s="38"/>
      <c r="C741" s="25">
        <f t="shared" si="329"/>
        <v>0</v>
      </c>
      <c r="D741" s="25">
        <f t="shared" si="345"/>
        <v>0</v>
      </c>
      <c r="E741" s="38"/>
      <c r="F741" s="38"/>
      <c r="G741" s="38"/>
      <c r="H741" s="25">
        <f t="shared" si="346"/>
        <v>0</v>
      </c>
      <c r="I741" s="38"/>
      <c r="J741" s="38"/>
      <c r="K741" s="38"/>
      <c r="L741" s="38"/>
      <c r="M741" s="38"/>
      <c r="N741" s="38"/>
      <c r="O741" s="38"/>
      <c r="P741" s="25">
        <f t="shared" si="347"/>
        <v>0</v>
      </c>
      <c r="Q741" s="38"/>
      <c r="R741" s="38"/>
      <c r="S741" s="38"/>
      <c r="T741" s="38"/>
      <c r="U741" s="38"/>
      <c r="V741" s="38"/>
      <c r="W741" s="38"/>
      <c r="X741" s="38"/>
      <c r="Y741" s="38"/>
      <c r="Z741" s="39"/>
    </row>
    <row r="742" spans="1:26" s="23" customFormat="1" ht="15.95" customHeight="1">
      <c r="A742" s="45" t="s">
        <v>582</v>
      </c>
      <c r="B742" s="40">
        <f t="shared" ref="B742:G742" si="357">SUM(B743:B750)</f>
        <v>0</v>
      </c>
      <c r="C742" s="25">
        <f t="shared" si="329"/>
        <v>90000</v>
      </c>
      <c r="D742" s="25">
        <f t="shared" si="345"/>
        <v>0</v>
      </c>
      <c r="E742" s="40">
        <f t="shared" si="357"/>
        <v>0</v>
      </c>
      <c r="F742" s="40">
        <f t="shared" si="357"/>
        <v>0</v>
      </c>
      <c r="G742" s="40">
        <f t="shared" si="357"/>
        <v>0</v>
      </c>
      <c r="H742" s="25">
        <f t="shared" si="346"/>
        <v>0</v>
      </c>
      <c r="I742" s="40">
        <f t="shared" ref="I742:O742" si="358">SUM(I743:I750)</f>
        <v>0</v>
      </c>
      <c r="J742" s="40">
        <f t="shared" si="358"/>
        <v>0</v>
      </c>
      <c r="K742" s="40">
        <f t="shared" si="358"/>
        <v>0</v>
      </c>
      <c r="L742" s="40">
        <f t="shared" si="358"/>
        <v>0</v>
      </c>
      <c r="M742" s="40">
        <f t="shared" si="358"/>
        <v>0</v>
      </c>
      <c r="N742" s="40">
        <f t="shared" si="358"/>
        <v>0</v>
      </c>
      <c r="O742" s="40">
        <f t="shared" si="358"/>
        <v>0</v>
      </c>
      <c r="P742" s="25">
        <f t="shared" si="347"/>
        <v>0</v>
      </c>
      <c r="Q742" s="40">
        <f t="shared" ref="Q742:Z742" si="359">SUM(Q743:Q750)</f>
        <v>0</v>
      </c>
      <c r="R742" s="40">
        <f t="shared" si="359"/>
        <v>0</v>
      </c>
      <c r="S742" s="40">
        <f t="shared" si="359"/>
        <v>0</v>
      </c>
      <c r="T742" s="40">
        <f t="shared" si="359"/>
        <v>0</v>
      </c>
      <c r="U742" s="40">
        <f t="shared" si="359"/>
        <v>0</v>
      </c>
      <c r="V742" s="40">
        <f t="shared" si="359"/>
        <v>0</v>
      </c>
      <c r="W742" s="40">
        <f t="shared" si="359"/>
        <v>0</v>
      </c>
      <c r="X742" s="40">
        <f t="shared" si="359"/>
        <v>0</v>
      </c>
      <c r="Y742" s="40">
        <f t="shared" si="359"/>
        <v>90000</v>
      </c>
      <c r="Z742" s="41">
        <f t="shared" si="359"/>
        <v>0</v>
      </c>
    </row>
    <row r="743" spans="1:26" ht="15.95" customHeight="1">
      <c r="A743" s="44" t="s">
        <v>583</v>
      </c>
      <c r="B743" s="38"/>
      <c r="C743" s="25">
        <f t="shared" si="329"/>
        <v>0</v>
      </c>
      <c r="D743" s="25">
        <f t="shared" si="345"/>
        <v>0</v>
      </c>
      <c r="E743" s="38"/>
      <c r="F743" s="38"/>
      <c r="G743" s="38"/>
      <c r="H743" s="25">
        <f t="shared" si="346"/>
        <v>0</v>
      </c>
      <c r="I743" s="38"/>
      <c r="J743" s="38"/>
      <c r="K743" s="38"/>
      <c r="L743" s="38"/>
      <c r="M743" s="38"/>
      <c r="N743" s="38"/>
      <c r="O743" s="38"/>
      <c r="P743" s="25">
        <f t="shared" si="347"/>
        <v>0</v>
      </c>
      <c r="Q743" s="38"/>
      <c r="R743" s="38"/>
      <c r="S743" s="38"/>
      <c r="T743" s="38"/>
      <c r="U743" s="38"/>
      <c r="V743" s="38"/>
      <c r="W743" s="38"/>
      <c r="X743" s="38"/>
      <c r="Y743" s="38"/>
      <c r="Z743" s="39"/>
    </row>
    <row r="744" spans="1:26" ht="15.95" customHeight="1">
      <c r="A744" s="44" t="s">
        <v>584</v>
      </c>
      <c r="B744" s="38"/>
      <c r="C744" s="25">
        <f t="shared" si="329"/>
        <v>0</v>
      </c>
      <c r="D744" s="25">
        <f t="shared" si="345"/>
        <v>0</v>
      </c>
      <c r="E744" s="38"/>
      <c r="F744" s="38"/>
      <c r="G744" s="38"/>
      <c r="H744" s="25">
        <f t="shared" si="346"/>
        <v>0</v>
      </c>
      <c r="I744" s="38"/>
      <c r="J744" s="38"/>
      <c r="K744" s="38"/>
      <c r="L744" s="38"/>
      <c r="M744" s="38"/>
      <c r="N744" s="38"/>
      <c r="O744" s="38"/>
      <c r="P744" s="25">
        <f t="shared" si="347"/>
        <v>0</v>
      </c>
      <c r="Q744" s="38"/>
      <c r="R744" s="38"/>
      <c r="S744" s="38"/>
      <c r="T744" s="38"/>
      <c r="U744" s="38"/>
      <c r="V744" s="38"/>
      <c r="W744" s="38"/>
      <c r="X744" s="38"/>
      <c r="Y744" s="38"/>
      <c r="Z744" s="39"/>
    </row>
    <row r="745" spans="1:26" ht="15.95" customHeight="1">
      <c r="A745" s="44" t="s">
        <v>585</v>
      </c>
      <c r="B745" s="38"/>
      <c r="C745" s="25">
        <f t="shared" si="329"/>
        <v>0</v>
      </c>
      <c r="D745" s="25">
        <f t="shared" si="345"/>
        <v>0</v>
      </c>
      <c r="E745" s="38"/>
      <c r="F745" s="38"/>
      <c r="G745" s="38"/>
      <c r="H745" s="25">
        <f t="shared" si="346"/>
        <v>0</v>
      </c>
      <c r="I745" s="38"/>
      <c r="J745" s="38"/>
      <c r="K745" s="38"/>
      <c r="L745" s="38"/>
      <c r="M745" s="38"/>
      <c r="N745" s="38"/>
      <c r="O745" s="38"/>
      <c r="P745" s="25">
        <f t="shared" si="347"/>
        <v>0</v>
      </c>
      <c r="Q745" s="38"/>
      <c r="R745" s="38"/>
      <c r="S745" s="38"/>
      <c r="T745" s="38"/>
      <c r="U745" s="38"/>
      <c r="V745" s="38"/>
      <c r="W745" s="38"/>
      <c r="X745" s="38"/>
      <c r="Y745" s="38"/>
      <c r="Z745" s="39"/>
    </row>
    <row r="746" spans="1:26" ht="15.95" customHeight="1">
      <c r="A746" s="44" t="s">
        <v>586</v>
      </c>
      <c r="B746" s="38"/>
      <c r="C746" s="25">
        <f t="shared" si="329"/>
        <v>0</v>
      </c>
      <c r="D746" s="25">
        <f t="shared" si="345"/>
        <v>0</v>
      </c>
      <c r="E746" s="38"/>
      <c r="F746" s="38"/>
      <c r="G746" s="38"/>
      <c r="H746" s="25">
        <f t="shared" si="346"/>
        <v>0</v>
      </c>
      <c r="I746" s="38"/>
      <c r="J746" s="38"/>
      <c r="K746" s="38"/>
      <c r="L746" s="38"/>
      <c r="M746" s="38"/>
      <c r="N746" s="38"/>
      <c r="O746" s="38"/>
      <c r="P746" s="25">
        <f t="shared" si="347"/>
        <v>0</v>
      </c>
      <c r="Q746" s="38"/>
      <c r="R746" s="38"/>
      <c r="S746" s="38"/>
      <c r="T746" s="38"/>
      <c r="U746" s="38"/>
      <c r="V746" s="38"/>
      <c r="W746" s="38"/>
      <c r="X746" s="38"/>
      <c r="Y746" s="38"/>
      <c r="Z746" s="39"/>
    </row>
    <row r="747" spans="1:26" ht="15.95" customHeight="1">
      <c r="A747" s="44" t="s">
        <v>587</v>
      </c>
      <c r="B747" s="38"/>
      <c r="C747" s="25">
        <f t="shared" si="329"/>
        <v>0</v>
      </c>
      <c r="D747" s="25">
        <f t="shared" si="345"/>
        <v>0</v>
      </c>
      <c r="E747" s="38"/>
      <c r="F747" s="38"/>
      <c r="G747" s="38"/>
      <c r="H747" s="25">
        <f t="shared" si="346"/>
        <v>0</v>
      </c>
      <c r="I747" s="38"/>
      <c r="J747" s="38"/>
      <c r="K747" s="38"/>
      <c r="L747" s="38"/>
      <c r="M747" s="38"/>
      <c r="N747" s="38"/>
      <c r="O747" s="38"/>
      <c r="P747" s="25">
        <f t="shared" si="347"/>
        <v>0</v>
      </c>
      <c r="Q747" s="38"/>
      <c r="R747" s="38"/>
      <c r="S747" s="38"/>
      <c r="T747" s="38"/>
      <c r="U747" s="38"/>
      <c r="V747" s="38"/>
      <c r="W747" s="38"/>
      <c r="X747" s="38"/>
      <c r="Y747" s="38"/>
      <c r="Z747" s="39"/>
    </row>
    <row r="748" spans="1:26" ht="15.95" customHeight="1">
      <c r="A748" s="44" t="s">
        <v>588</v>
      </c>
      <c r="B748" s="38"/>
      <c r="C748" s="25">
        <f t="shared" si="329"/>
        <v>0</v>
      </c>
      <c r="D748" s="25">
        <f t="shared" si="345"/>
        <v>0</v>
      </c>
      <c r="E748" s="38"/>
      <c r="F748" s="38"/>
      <c r="G748" s="38"/>
      <c r="H748" s="25">
        <f t="shared" si="346"/>
        <v>0</v>
      </c>
      <c r="I748" s="38"/>
      <c r="J748" s="38"/>
      <c r="K748" s="38"/>
      <c r="L748" s="38"/>
      <c r="M748" s="38"/>
      <c r="N748" s="38"/>
      <c r="O748" s="38"/>
      <c r="P748" s="25">
        <f t="shared" si="347"/>
        <v>0</v>
      </c>
      <c r="Q748" s="38"/>
      <c r="R748" s="38"/>
      <c r="S748" s="38"/>
      <c r="T748" s="38"/>
      <c r="U748" s="38"/>
      <c r="V748" s="38"/>
      <c r="W748" s="38"/>
      <c r="X748" s="38"/>
      <c r="Y748" s="38"/>
      <c r="Z748" s="39"/>
    </row>
    <row r="749" spans="1:26" ht="15.95" customHeight="1">
      <c r="A749" s="44" t="s">
        <v>589</v>
      </c>
      <c r="B749" s="38"/>
      <c r="C749" s="25">
        <f t="shared" si="329"/>
        <v>0</v>
      </c>
      <c r="D749" s="25">
        <f t="shared" si="345"/>
        <v>0</v>
      </c>
      <c r="E749" s="38"/>
      <c r="F749" s="38"/>
      <c r="G749" s="38"/>
      <c r="H749" s="25">
        <f t="shared" si="346"/>
        <v>0</v>
      </c>
      <c r="I749" s="38"/>
      <c r="J749" s="38"/>
      <c r="K749" s="38"/>
      <c r="L749" s="38"/>
      <c r="M749" s="38"/>
      <c r="N749" s="38"/>
      <c r="O749" s="38"/>
      <c r="P749" s="25">
        <f t="shared" si="347"/>
        <v>0</v>
      </c>
      <c r="Q749" s="38"/>
      <c r="R749" s="38"/>
      <c r="S749" s="38"/>
      <c r="T749" s="38"/>
      <c r="U749" s="38"/>
      <c r="V749" s="38"/>
      <c r="W749" s="38"/>
      <c r="X749" s="38"/>
      <c r="Y749" s="38"/>
      <c r="Z749" s="39"/>
    </row>
    <row r="750" spans="1:26" ht="15.95" customHeight="1">
      <c r="A750" s="44" t="s">
        <v>590</v>
      </c>
      <c r="B750" s="38"/>
      <c r="C750" s="25">
        <f t="shared" si="329"/>
        <v>90000</v>
      </c>
      <c r="D750" s="25">
        <f t="shared" si="345"/>
        <v>0</v>
      </c>
      <c r="E750" s="38"/>
      <c r="F750" s="38"/>
      <c r="G750" s="38"/>
      <c r="H750" s="25">
        <f t="shared" si="346"/>
        <v>0</v>
      </c>
      <c r="I750" s="38"/>
      <c r="J750" s="38"/>
      <c r="K750" s="38"/>
      <c r="L750" s="38"/>
      <c r="M750" s="38"/>
      <c r="N750" s="38"/>
      <c r="O750" s="38"/>
      <c r="P750" s="25">
        <f t="shared" si="347"/>
        <v>0</v>
      </c>
      <c r="Q750" s="38"/>
      <c r="R750" s="38"/>
      <c r="S750" s="38"/>
      <c r="T750" s="38"/>
      <c r="U750" s="38"/>
      <c r="V750" s="38"/>
      <c r="W750" s="38"/>
      <c r="X750" s="38"/>
      <c r="Y750" s="38">
        <v>90000</v>
      </c>
      <c r="Z750" s="39"/>
    </row>
    <row r="751" spans="1:26" s="23" customFormat="1" ht="15.95" customHeight="1">
      <c r="A751" s="45" t="s">
        <v>591</v>
      </c>
      <c r="B751" s="40">
        <f t="shared" ref="B751:G751" si="360">SUM(B752:B757)</f>
        <v>0</v>
      </c>
      <c r="C751" s="25">
        <f t="shared" si="329"/>
        <v>0</v>
      </c>
      <c r="D751" s="25">
        <f t="shared" si="345"/>
        <v>0</v>
      </c>
      <c r="E751" s="40">
        <f t="shared" si="360"/>
        <v>0</v>
      </c>
      <c r="F751" s="40">
        <f t="shared" si="360"/>
        <v>0</v>
      </c>
      <c r="G751" s="40">
        <f t="shared" si="360"/>
        <v>0</v>
      </c>
      <c r="H751" s="25">
        <f t="shared" si="346"/>
        <v>0</v>
      </c>
      <c r="I751" s="40">
        <f t="shared" ref="I751:O751" si="361">SUM(I752:I757)</f>
        <v>0</v>
      </c>
      <c r="J751" s="40">
        <f t="shared" si="361"/>
        <v>0</v>
      </c>
      <c r="K751" s="40">
        <f t="shared" si="361"/>
        <v>0</v>
      </c>
      <c r="L751" s="40">
        <f t="shared" si="361"/>
        <v>0</v>
      </c>
      <c r="M751" s="40">
        <f t="shared" si="361"/>
        <v>0</v>
      </c>
      <c r="N751" s="40">
        <f t="shared" si="361"/>
        <v>0</v>
      </c>
      <c r="O751" s="40">
        <f t="shared" si="361"/>
        <v>0</v>
      </c>
      <c r="P751" s="25">
        <f t="shared" si="347"/>
        <v>0</v>
      </c>
      <c r="Q751" s="40">
        <f t="shared" ref="Q751:Z751" si="362">SUM(Q752:Q757)</f>
        <v>0</v>
      </c>
      <c r="R751" s="40">
        <f t="shared" si="362"/>
        <v>0</v>
      </c>
      <c r="S751" s="40">
        <f t="shared" si="362"/>
        <v>0</v>
      </c>
      <c r="T751" s="40">
        <f t="shared" si="362"/>
        <v>0</v>
      </c>
      <c r="U751" s="40">
        <f t="shared" si="362"/>
        <v>0</v>
      </c>
      <c r="V751" s="40">
        <f t="shared" si="362"/>
        <v>0</v>
      </c>
      <c r="W751" s="40">
        <f t="shared" si="362"/>
        <v>0</v>
      </c>
      <c r="X751" s="40">
        <f t="shared" si="362"/>
        <v>0</v>
      </c>
      <c r="Y751" s="40">
        <f t="shared" si="362"/>
        <v>0</v>
      </c>
      <c r="Z751" s="41">
        <f t="shared" si="362"/>
        <v>0</v>
      </c>
    </row>
    <row r="752" spans="1:26" ht="15.95" customHeight="1">
      <c r="A752" s="44" t="s">
        <v>592</v>
      </c>
      <c r="B752" s="38"/>
      <c r="C752" s="25">
        <f t="shared" si="329"/>
        <v>0</v>
      </c>
      <c r="D752" s="25">
        <f t="shared" si="345"/>
        <v>0</v>
      </c>
      <c r="E752" s="38"/>
      <c r="F752" s="38"/>
      <c r="G752" s="38"/>
      <c r="H752" s="25">
        <f t="shared" si="346"/>
        <v>0</v>
      </c>
      <c r="I752" s="38"/>
      <c r="J752" s="38"/>
      <c r="K752" s="38"/>
      <c r="L752" s="38"/>
      <c r="M752" s="38"/>
      <c r="N752" s="38"/>
      <c r="O752" s="38"/>
      <c r="P752" s="25">
        <f t="shared" si="347"/>
        <v>0</v>
      </c>
      <c r="Q752" s="38"/>
      <c r="R752" s="38"/>
      <c r="S752" s="38"/>
      <c r="T752" s="38"/>
      <c r="U752" s="38"/>
      <c r="V752" s="38"/>
      <c r="W752" s="38"/>
      <c r="X752" s="38"/>
      <c r="Y752" s="38"/>
      <c r="Z752" s="39"/>
    </row>
    <row r="753" spans="1:26" ht="15.95" customHeight="1">
      <c r="A753" s="44" t="s">
        <v>593</v>
      </c>
      <c r="B753" s="38"/>
      <c r="C753" s="25">
        <f t="shared" si="329"/>
        <v>0</v>
      </c>
      <c r="D753" s="25">
        <f t="shared" si="345"/>
        <v>0</v>
      </c>
      <c r="E753" s="38"/>
      <c r="F753" s="38"/>
      <c r="G753" s="38"/>
      <c r="H753" s="25">
        <f t="shared" si="346"/>
        <v>0</v>
      </c>
      <c r="I753" s="38"/>
      <c r="J753" s="38"/>
      <c r="K753" s="38"/>
      <c r="L753" s="38"/>
      <c r="M753" s="38"/>
      <c r="N753" s="38"/>
      <c r="O753" s="38"/>
      <c r="P753" s="25">
        <f t="shared" si="347"/>
        <v>0</v>
      </c>
      <c r="Q753" s="38"/>
      <c r="R753" s="38"/>
      <c r="S753" s="38"/>
      <c r="T753" s="38"/>
      <c r="U753" s="38"/>
      <c r="V753" s="38"/>
      <c r="W753" s="38"/>
      <c r="X753" s="38"/>
      <c r="Y753" s="38"/>
      <c r="Z753" s="39"/>
    </row>
    <row r="754" spans="1:26" ht="15.95" customHeight="1">
      <c r="A754" s="44" t="s">
        <v>594</v>
      </c>
      <c r="B754" s="38"/>
      <c r="C754" s="25">
        <f>D754+H754+P754+Y754+Z754</f>
        <v>0</v>
      </c>
      <c r="D754" s="25">
        <f t="shared" si="345"/>
        <v>0</v>
      </c>
      <c r="E754" s="38"/>
      <c r="F754" s="38"/>
      <c r="G754" s="38"/>
      <c r="H754" s="25">
        <f t="shared" si="346"/>
        <v>0</v>
      </c>
      <c r="I754" s="38"/>
      <c r="J754" s="38"/>
      <c r="K754" s="38"/>
      <c r="L754" s="38"/>
      <c r="M754" s="38"/>
      <c r="N754" s="38"/>
      <c r="O754" s="38"/>
      <c r="P754" s="25">
        <f t="shared" si="347"/>
        <v>0</v>
      </c>
      <c r="Q754" s="38"/>
      <c r="R754" s="38"/>
      <c r="S754" s="38"/>
      <c r="T754" s="38"/>
      <c r="U754" s="38"/>
      <c r="V754" s="38"/>
      <c r="W754" s="38"/>
      <c r="X754" s="38"/>
      <c r="Y754" s="38"/>
      <c r="Z754" s="39"/>
    </row>
    <row r="755" spans="1:26" ht="15.95" customHeight="1">
      <c r="A755" s="44" t="s">
        <v>595</v>
      </c>
      <c r="B755" s="38"/>
      <c r="C755" s="25">
        <f>D755+H756+P755+Y755+Z755</f>
        <v>0</v>
      </c>
      <c r="D755" s="25">
        <f t="shared" si="345"/>
        <v>0</v>
      </c>
      <c r="E755" s="38"/>
      <c r="F755" s="38"/>
      <c r="G755" s="38"/>
      <c r="H755" s="25">
        <f t="shared" si="346"/>
        <v>0</v>
      </c>
      <c r="I755" s="38"/>
      <c r="J755" s="38"/>
      <c r="K755" s="38"/>
      <c r="L755" s="38"/>
      <c r="M755" s="38"/>
      <c r="N755" s="38"/>
      <c r="O755" s="38"/>
      <c r="P755" s="25">
        <f t="shared" si="347"/>
        <v>0</v>
      </c>
      <c r="Q755" s="38"/>
      <c r="R755" s="38"/>
      <c r="S755" s="38"/>
      <c r="T755" s="38"/>
      <c r="U755" s="38"/>
      <c r="V755" s="38"/>
      <c r="W755" s="38"/>
      <c r="X755" s="38"/>
      <c r="Y755" s="38"/>
      <c r="Z755" s="39"/>
    </row>
    <row r="756" spans="1:26" ht="15.95" customHeight="1">
      <c r="A756" s="44" t="s">
        <v>596</v>
      </c>
      <c r="B756" s="38"/>
      <c r="C756" s="25">
        <f>D756+H757+P756+Y756+Z756</f>
        <v>0</v>
      </c>
      <c r="D756" s="25">
        <f t="shared" si="345"/>
        <v>0</v>
      </c>
      <c r="E756" s="38"/>
      <c r="F756" s="38"/>
      <c r="G756" s="38"/>
      <c r="H756" s="25">
        <f t="shared" si="346"/>
        <v>0</v>
      </c>
      <c r="I756" s="38"/>
      <c r="J756" s="38"/>
      <c r="K756" s="38"/>
      <c r="L756" s="38"/>
      <c r="M756" s="38"/>
      <c r="N756" s="38"/>
      <c r="O756" s="38"/>
      <c r="P756" s="25">
        <f t="shared" si="347"/>
        <v>0</v>
      </c>
      <c r="Q756" s="38"/>
      <c r="R756" s="38"/>
      <c r="S756" s="38"/>
      <c r="T756" s="38"/>
      <c r="U756" s="38"/>
      <c r="V756" s="38"/>
      <c r="W756" s="38"/>
      <c r="X756" s="38"/>
      <c r="Y756" s="38"/>
      <c r="Z756" s="39"/>
    </row>
    <row r="757" spans="1:26" ht="15.95" customHeight="1">
      <c r="A757" s="44" t="s">
        <v>597</v>
      </c>
      <c r="B757" s="38"/>
      <c r="C757" s="25">
        <f t="shared" ref="C757:C820" si="363">D757+H757+P757+Y757+Z757</f>
        <v>0</v>
      </c>
      <c r="D757" s="25">
        <f t="shared" si="345"/>
        <v>0</v>
      </c>
      <c r="E757" s="38"/>
      <c r="F757" s="38"/>
      <c r="G757" s="38"/>
      <c r="H757" s="25">
        <f t="shared" si="346"/>
        <v>0</v>
      </c>
      <c r="I757" s="38"/>
      <c r="J757" s="38"/>
      <c r="K757" s="38"/>
      <c r="L757" s="38"/>
      <c r="M757" s="38"/>
      <c r="N757" s="38"/>
      <c r="O757" s="38"/>
      <c r="P757" s="25">
        <f t="shared" si="347"/>
        <v>0</v>
      </c>
      <c r="Q757" s="38"/>
      <c r="R757" s="38"/>
      <c r="S757" s="38"/>
      <c r="T757" s="38"/>
      <c r="U757" s="38"/>
      <c r="V757" s="38"/>
      <c r="W757" s="38"/>
      <c r="X757" s="38"/>
      <c r="Y757" s="38"/>
      <c r="Z757" s="39"/>
    </row>
    <row r="758" spans="1:26" s="23" customFormat="1" ht="15.95" customHeight="1">
      <c r="A758" s="45" t="s">
        <v>598</v>
      </c>
      <c r="B758" s="40">
        <f t="shared" ref="B758:G758" si="364">SUM(B759:B763)</f>
        <v>0</v>
      </c>
      <c r="C758" s="25">
        <f t="shared" si="363"/>
        <v>0</v>
      </c>
      <c r="D758" s="25">
        <f t="shared" si="345"/>
        <v>0</v>
      </c>
      <c r="E758" s="40">
        <f t="shared" si="364"/>
        <v>0</v>
      </c>
      <c r="F758" s="40">
        <f t="shared" si="364"/>
        <v>0</v>
      </c>
      <c r="G758" s="40">
        <f t="shared" si="364"/>
        <v>0</v>
      </c>
      <c r="H758" s="25">
        <f t="shared" si="346"/>
        <v>0</v>
      </c>
      <c r="I758" s="40">
        <f t="shared" ref="I758:O758" si="365">SUM(I759:I763)</f>
        <v>0</v>
      </c>
      <c r="J758" s="40">
        <f t="shared" si="365"/>
        <v>0</v>
      </c>
      <c r="K758" s="40">
        <f t="shared" si="365"/>
        <v>0</v>
      </c>
      <c r="L758" s="40">
        <f t="shared" si="365"/>
        <v>0</v>
      </c>
      <c r="M758" s="40">
        <f t="shared" si="365"/>
        <v>0</v>
      </c>
      <c r="N758" s="40">
        <f t="shared" si="365"/>
        <v>0</v>
      </c>
      <c r="O758" s="40">
        <f t="shared" si="365"/>
        <v>0</v>
      </c>
      <c r="P758" s="25">
        <f t="shared" si="347"/>
        <v>0</v>
      </c>
      <c r="Q758" s="40">
        <f t="shared" ref="Q758:Z758" si="366">SUM(Q759:Q763)</f>
        <v>0</v>
      </c>
      <c r="R758" s="40">
        <f t="shared" si="366"/>
        <v>0</v>
      </c>
      <c r="S758" s="40">
        <f t="shared" si="366"/>
        <v>0</v>
      </c>
      <c r="T758" s="40">
        <f t="shared" si="366"/>
        <v>0</v>
      </c>
      <c r="U758" s="40">
        <f t="shared" si="366"/>
        <v>0</v>
      </c>
      <c r="V758" s="40">
        <f t="shared" si="366"/>
        <v>0</v>
      </c>
      <c r="W758" s="40">
        <f t="shared" si="366"/>
        <v>0</v>
      </c>
      <c r="X758" s="40">
        <f t="shared" si="366"/>
        <v>0</v>
      </c>
      <c r="Y758" s="40">
        <f t="shared" si="366"/>
        <v>0</v>
      </c>
      <c r="Z758" s="41">
        <f t="shared" si="366"/>
        <v>0</v>
      </c>
    </row>
    <row r="759" spans="1:26" ht="15.95" customHeight="1">
      <c r="A759" s="44" t="s">
        <v>599</v>
      </c>
      <c r="B759" s="38"/>
      <c r="C759" s="25">
        <f t="shared" si="363"/>
        <v>0</v>
      </c>
      <c r="D759" s="25">
        <f t="shared" si="345"/>
        <v>0</v>
      </c>
      <c r="E759" s="38"/>
      <c r="F759" s="38"/>
      <c r="G759" s="38"/>
      <c r="H759" s="25">
        <f t="shared" si="346"/>
        <v>0</v>
      </c>
      <c r="I759" s="38"/>
      <c r="J759" s="38"/>
      <c r="K759" s="38"/>
      <c r="L759" s="38"/>
      <c r="M759" s="38"/>
      <c r="N759" s="38"/>
      <c r="O759" s="38"/>
      <c r="P759" s="25">
        <f t="shared" si="347"/>
        <v>0</v>
      </c>
      <c r="Q759" s="38"/>
      <c r="R759" s="38"/>
      <c r="S759" s="38"/>
      <c r="T759" s="38"/>
      <c r="U759" s="38"/>
      <c r="V759" s="38"/>
      <c r="W759" s="38"/>
      <c r="X759" s="38"/>
      <c r="Y759" s="38"/>
      <c r="Z759" s="39"/>
    </row>
    <row r="760" spans="1:26" ht="15.95" customHeight="1">
      <c r="A760" s="44" t="s">
        <v>600</v>
      </c>
      <c r="B760" s="38"/>
      <c r="C760" s="25">
        <f t="shared" si="363"/>
        <v>0</v>
      </c>
      <c r="D760" s="25">
        <f t="shared" si="345"/>
        <v>0</v>
      </c>
      <c r="E760" s="38"/>
      <c r="F760" s="38"/>
      <c r="G760" s="38"/>
      <c r="H760" s="25">
        <f t="shared" si="346"/>
        <v>0</v>
      </c>
      <c r="I760" s="38"/>
      <c r="J760" s="38"/>
      <c r="K760" s="38"/>
      <c r="L760" s="38"/>
      <c r="M760" s="38"/>
      <c r="N760" s="38"/>
      <c r="O760" s="38"/>
      <c r="P760" s="25">
        <f t="shared" si="347"/>
        <v>0</v>
      </c>
      <c r="Q760" s="38"/>
      <c r="R760" s="38"/>
      <c r="S760" s="38"/>
      <c r="T760" s="38"/>
      <c r="U760" s="38"/>
      <c r="V760" s="38"/>
      <c r="W760" s="38"/>
      <c r="X760" s="38"/>
      <c r="Y760" s="38"/>
      <c r="Z760" s="39"/>
    </row>
    <row r="761" spans="1:26" ht="15.95" customHeight="1">
      <c r="A761" s="44" t="s">
        <v>601</v>
      </c>
      <c r="B761" s="38"/>
      <c r="C761" s="25">
        <f t="shared" si="363"/>
        <v>0</v>
      </c>
      <c r="D761" s="25">
        <f t="shared" si="345"/>
        <v>0</v>
      </c>
      <c r="E761" s="38"/>
      <c r="F761" s="38"/>
      <c r="G761" s="38"/>
      <c r="H761" s="25">
        <f t="shared" si="346"/>
        <v>0</v>
      </c>
      <c r="I761" s="38"/>
      <c r="J761" s="38"/>
      <c r="K761" s="38"/>
      <c r="L761" s="38"/>
      <c r="M761" s="38"/>
      <c r="N761" s="38"/>
      <c r="O761" s="38"/>
      <c r="P761" s="25">
        <f t="shared" si="347"/>
        <v>0</v>
      </c>
      <c r="Q761" s="38"/>
      <c r="R761" s="38"/>
      <c r="S761" s="38"/>
      <c r="T761" s="38"/>
      <c r="U761" s="38"/>
      <c r="V761" s="38"/>
      <c r="W761" s="38"/>
      <c r="X761" s="38"/>
      <c r="Y761" s="38"/>
      <c r="Z761" s="39"/>
    </row>
    <row r="762" spans="1:26" ht="15.95" customHeight="1">
      <c r="A762" s="44" t="s">
        <v>602</v>
      </c>
      <c r="B762" s="38"/>
      <c r="C762" s="25">
        <f t="shared" si="363"/>
        <v>0</v>
      </c>
      <c r="D762" s="25">
        <f t="shared" si="345"/>
        <v>0</v>
      </c>
      <c r="E762" s="38"/>
      <c r="F762" s="38"/>
      <c r="G762" s="38"/>
      <c r="H762" s="25">
        <f>SUM(I762:O762)</f>
        <v>0</v>
      </c>
      <c r="I762" s="38"/>
      <c r="J762" s="38"/>
      <c r="K762" s="38"/>
      <c r="L762" s="38"/>
      <c r="M762" s="38"/>
      <c r="N762" s="38"/>
      <c r="O762" s="38"/>
      <c r="P762" s="25">
        <f t="shared" si="347"/>
        <v>0</v>
      </c>
      <c r="Q762" s="38"/>
      <c r="R762" s="38"/>
      <c r="S762" s="38"/>
      <c r="T762" s="38"/>
      <c r="U762" s="38"/>
      <c r="V762" s="38"/>
      <c r="W762" s="38"/>
      <c r="X762" s="38"/>
      <c r="Y762" s="38"/>
      <c r="Z762" s="39"/>
    </row>
    <row r="763" spans="1:26" ht="15.95" customHeight="1">
      <c r="A763" s="44" t="s">
        <v>603</v>
      </c>
      <c r="B763" s="38"/>
      <c r="C763" s="25">
        <f t="shared" si="363"/>
        <v>0</v>
      </c>
      <c r="D763" s="25">
        <f t="shared" si="345"/>
        <v>0</v>
      </c>
      <c r="E763" s="38"/>
      <c r="F763" s="38"/>
      <c r="G763" s="38"/>
      <c r="H763" s="25">
        <f t="shared" ref="H763:H826" si="367">SUM(I763:O763)</f>
        <v>0</v>
      </c>
      <c r="I763" s="38"/>
      <c r="J763" s="38"/>
      <c r="K763" s="38"/>
      <c r="L763" s="38"/>
      <c r="M763" s="38"/>
      <c r="N763" s="38"/>
      <c r="O763" s="38"/>
      <c r="P763" s="25">
        <f t="shared" si="347"/>
        <v>0</v>
      </c>
      <c r="Q763" s="38"/>
      <c r="R763" s="38"/>
      <c r="S763" s="38"/>
      <c r="T763" s="38"/>
      <c r="U763" s="38"/>
      <c r="V763" s="38"/>
      <c r="W763" s="38"/>
      <c r="X763" s="38"/>
      <c r="Y763" s="38"/>
      <c r="Z763" s="39"/>
    </row>
    <row r="764" spans="1:26" s="23" customFormat="1" ht="15.95" customHeight="1">
      <c r="A764" s="45" t="s">
        <v>604</v>
      </c>
      <c r="B764" s="40">
        <f t="shared" ref="B764:G764" si="368">SUM(B766:B769)</f>
        <v>0</v>
      </c>
      <c r="C764" s="25">
        <f t="shared" si="363"/>
        <v>0</v>
      </c>
      <c r="D764" s="25">
        <f t="shared" si="345"/>
        <v>0</v>
      </c>
      <c r="E764" s="40">
        <f t="shared" si="368"/>
        <v>0</v>
      </c>
      <c r="F764" s="40">
        <f t="shared" si="368"/>
        <v>0</v>
      </c>
      <c r="G764" s="40">
        <f t="shared" si="368"/>
        <v>0</v>
      </c>
      <c r="H764" s="25">
        <f t="shared" si="367"/>
        <v>0</v>
      </c>
      <c r="I764" s="40">
        <f t="shared" ref="I764:O764" si="369">SUM(I766:I769)</f>
        <v>0</v>
      </c>
      <c r="J764" s="40">
        <f t="shared" si="369"/>
        <v>0</v>
      </c>
      <c r="K764" s="40">
        <f t="shared" si="369"/>
        <v>0</v>
      </c>
      <c r="L764" s="40">
        <f t="shared" si="369"/>
        <v>0</v>
      </c>
      <c r="M764" s="40">
        <f t="shared" si="369"/>
        <v>0</v>
      </c>
      <c r="N764" s="40">
        <f t="shared" si="369"/>
        <v>0</v>
      </c>
      <c r="O764" s="40">
        <f t="shared" si="369"/>
        <v>0</v>
      </c>
      <c r="P764" s="25">
        <f t="shared" si="347"/>
        <v>0</v>
      </c>
      <c r="Q764" s="40">
        <f t="shared" ref="Q764:Z764" si="370">SUM(Q766:Q769)</f>
        <v>0</v>
      </c>
      <c r="R764" s="40">
        <f t="shared" si="370"/>
        <v>0</v>
      </c>
      <c r="S764" s="40">
        <f t="shared" si="370"/>
        <v>0</v>
      </c>
      <c r="T764" s="40">
        <f t="shared" si="370"/>
        <v>0</v>
      </c>
      <c r="U764" s="40">
        <f t="shared" si="370"/>
        <v>0</v>
      </c>
      <c r="V764" s="40">
        <f t="shared" si="370"/>
        <v>0</v>
      </c>
      <c r="W764" s="40">
        <f t="shared" si="370"/>
        <v>0</v>
      </c>
      <c r="X764" s="40">
        <f t="shared" si="370"/>
        <v>0</v>
      </c>
      <c r="Y764" s="40">
        <f t="shared" si="370"/>
        <v>0</v>
      </c>
      <c r="Z764" s="41">
        <f t="shared" si="370"/>
        <v>0</v>
      </c>
    </row>
    <row r="765" spans="1:26" ht="15.95" customHeight="1">
      <c r="A765" s="44" t="s">
        <v>605</v>
      </c>
      <c r="B765" s="38"/>
      <c r="C765" s="25">
        <f t="shared" si="363"/>
        <v>0</v>
      </c>
      <c r="D765" s="25">
        <f>SUM(E765:G765)</f>
        <v>0</v>
      </c>
      <c r="E765" s="38"/>
      <c r="F765" s="38"/>
      <c r="G765" s="38"/>
      <c r="H765" s="25">
        <f t="shared" si="367"/>
        <v>0</v>
      </c>
      <c r="I765" s="38"/>
      <c r="J765" s="38"/>
      <c r="K765" s="38"/>
      <c r="L765" s="38"/>
      <c r="M765" s="38"/>
      <c r="N765" s="38"/>
      <c r="O765" s="38"/>
      <c r="P765" s="25">
        <f>SUM(Q765:X765)</f>
        <v>0</v>
      </c>
      <c r="Q765" s="38"/>
      <c r="R765" s="38"/>
      <c r="S765" s="38"/>
      <c r="T765" s="38"/>
      <c r="U765" s="38"/>
      <c r="V765" s="38"/>
      <c r="W765" s="38"/>
      <c r="X765" s="38"/>
      <c r="Y765" s="38"/>
      <c r="Z765" s="39"/>
    </row>
    <row r="766" spans="1:26" ht="15.95" customHeight="1">
      <c r="A766" s="44" t="s">
        <v>606</v>
      </c>
      <c r="B766" s="38"/>
      <c r="C766" s="25">
        <f t="shared" si="363"/>
        <v>0</v>
      </c>
      <c r="D766" s="25">
        <f t="shared" ref="D766:D832" si="371">SUM(E766:G766)</f>
        <v>0</v>
      </c>
      <c r="E766" s="38"/>
      <c r="F766" s="38"/>
      <c r="G766" s="38"/>
      <c r="H766" s="25">
        <f t="shared" si="367"/>
        <v>0</v>
      </c>
      <c r="I766" s="38"/>
      <c r="J766" s="38"/>
      <c r="K766" s="38"/>
      <c r="L766" s="38"/>
      <c r="M766" s="38"/>
      <c r="N766" s="38"/>
      <c r="O766" s="38"/>
      <c r="P766" s="25">
        <f t="shared" ref="P766:P832" si="372">SUM(Q766:X766)</f>
        <v>0</v>
      </c>
      <c r="Q766" s="38"/>
      <c r="R766" s="38"/>
      <c r="S766" s="38"/>
      <c r="T766" s="38"/>
      <c r="U766" s="38"/>
      <c r="V766" s="38"/>
      <c r="W766" s="38"/>
      <c r="X766" s="38"/>
      <c r="Y766" s="38"/>
      <c r="Z766" s="39"/>
    </row>
    <row r="767" spans="1:26" ht="15.95" customHeight="1">
      <c r="A767" s="44" t="s">
        <v>607</v>
      </c>
      <c r="B767" s="38"/>
      <c r="C767" s="25">
        <f t="shared" si="363"/>
        <v>0</v>
      </c>
      <c r="D767" s="25">
        <f t="shared" si="371"/>
        <v>0</v>
      </c>
      <c r="E767" s="38"/>
      <c r="F767" s="38"/>
      <c r="G767" s="38"/>
      <c r="H767" s="25">
        <f t="shared" si="367"/>
        <v>0</v>
      </c>
      <c r="I767" s="38"/>
      <c r="J767" s="38"/>
      <c r="K767" s="38"/>
      <c r="L767" s="38"/>
      <c r="M767" s="38"/>
      <c r="N767" s="38"/>
      <c r="O767" s="38"/>
      <c r="P767" s="25">
        <f t="shared" si="372"/>
        <v>0</v>
      </c>
      <c r="Q767" s="38"/>
      <c r="R767" s="38"/>
      <c r="S767" s="38"/>
      <c r="T767" s="38"/>
      <c r="U767" s="38"/>
      <c r="V767" s="38"/>
      <c r="W767" s="38"/>
      <c r="X767" s="38"/>
      <c r="Y767" s="38"/>
      <c r="Z767" s="39"/>
    </row>
    <row r="768" spans="1:26" ht="15.95" customHeight="1">
      <c r="A768" s="44" t="s">
        <v>608</v>
      </c>
      <c r="B768" s="38"/>
      <c r="C768" s="25">
        <f t="shared" si="363"/>
        <v>0</v>
      </c>
      <c r="D768" s="25">
        <f t="shared" si="371"/>
        <v>0</v>
      </c>
      <c r="E768" s="38"/>
      <c r="F768" s="38"/>
      <c r="G768" s="38"/>
      <c r="H768" s="25">
        <f t="shared" si="367"/>
        <v>0</v>
      </c>
      <c r="I768" s="38"/>
      <c r="J768" s="38"/>
      <c r="K768" s="38"/>
      <c r="L768" s="38"/>
      <c r="M768" s="38"/>
      <c r="N768" s="38"/>
      <c r="O768" s="38"/>
      <c r="P768" s="25">
        <f t="shared" si="372"/>
        <v>0</v>
      </c>
      <c r="Q768" s="38"/>
      <c r="R768" s="38"/>
      <c r="S768" s="38"/>
      <c r="T768" s="38"/>
      <c r="U768" s="38"/>
      <c r="V768" s="38"/>
      <c r="W768" s="38"/>
      <c r="X768" s="38"/>
      <c r="Y768" s="38"/>
      <c r="Z768" s="39"/>
    </row>
    <row r="769" spans="1:26" ht="15.95" customHeight="1">
      <c r="A769" s="44" t="s">
        <v>609</v>
      </c>
      <c r="B769" s="38"/>
      <c r="C769" s="25">
        <f t="shared" si="363"/>
        <v>0</v>
      </c>
      <c r="D769" s="25">
        <f t="shared" si="371"/>
        <v>0</v>
      </c>
      <c r="E769" s="38"/>
      <c r="F769" s="38"/>
      <c r="G769" s="38"/>
      <c r="H769" s="25">
        <f t="shared" si="367"/>
        <v>0</v>
      </c>
      <c r="I769" s="38"/>
      <c r="J769" s="38"/>
      <c r="K769" s="38"/>
      <c r="L769" s="38"/>
      <c r="M769" s="38"/>
      <c r="N769" s="38"/>
      <c r="O769" s="38"/>
      <c r="P769" s="25">
        <f t="shared" si="372"/>
        <v>0</v>
      </c>
      <c r="Q769" s="38"/>
      <c r="R769" s="38"/>
      <c r="S769" s="38"/>
      <c r="T769" s="38"/>
      <c r="U769" s="38"/>
      <c r="V769" s="38"/>
      <c r="W769" s="38"/>
      <c r="X769" s="38"/>
      <c r="Y769" s="38"/>
      <c r="Z769" s="39"/>
    </row>
    <row r="770" spans="1:26" s="23" customFormat="1" ht="15.95" customHeight="1">
      <c r="A770" s="45" t="s">
        <v>610</v>
      </c>
      <c r="B770" s="40">
        <f t="shared" ref="B770:G770" si="373">SUM(B771:B772)</f>
        <v>0</v>
      </c>
      <c r="C770" s="25">
        <f t="shared" si="363"/>
        <v>0</v>
      </c>
      <c r="D770" s="25">
        <f t="shared" si="371"/>
        <v>0</v>
      </c>
      <c r="E770" s="40">
        <f t="shared" si="373"/>
        <v>0</v>
      </c>
      <c r="F770" s="40">
        <f t="shared" si="373"/>
        <v>0</v>
      </c>
      <c r="G770" s="40">
        <f t="shared" si="373"/>
        <v>0</v>
      </c>
      <c r="H770" s="25">
        <f t="shared" si="367"/>
        <v>0</v>
      </c>
      <c r="I770" s="40">
        <f t="shared" ref="I770:O770" si="374">SUM(I771:I772)</f>
        <v>0</v>
      </c>
      <c r="J770" s="40">
        <f t="shared" si="374"/>
        <v>0</v>
      </c>
      <c r="K770" s="40">
        <f t="shared" si="374"/>
        <v>0</v>
      </c>
      <c r="L770" s="40">
        <f t="shared" si="374"/>
        <v>0</v>
      </c>
      <c r="M770" s="40">
        <f t="shared" si="374"/>
        <v>0</v>
      </c>
      <c r="N770" s="40">
        <f t="shared" si="374"/>
        <v>0</v>
      </c>
      <c r="O770" s="40">
        <f t="shared" si="374"/>
        <v>0</v>
      </c>
      <c r="P770" s="25">
        <f t="shared" si="372"/>
        <v>0</v>
      </c>
      <c r="Q770" s="40">
        <f t="shared" ref="Q770:Z770" si="375">SUM(Q771:Q772)</f>
        <v>0</v>
      </c>
      <c r="R770" s="40">
        <f t="shared" si="375"/>
        <v>0</v>
      </c>
      <c r="S770" s="40">
        <f t="shared" si="375"/>
        <v>0</v>
      </c>
      <c r="T770" s="40">
        <f t="shared" si="375"/>
        <v>0</v>
      </c>
      <c r="U770" s="40">
        <f t="shared" si="375"/>
        <v>0</v>
      </c>
      <c r="V770" s="40">
        <f t="shared" si="375"/>
        <v>0</v>
      </c>
      <c r="W770" s="40">
        <f t="shared" si="375"/>
        <v>0</v>
      </c>
      <c r="X770" s="40">
        <f t="shared" si="375"/>
        <v>0</v>
      </c>
      <c r="Y770" s="40">
        <f t="shared" si="375"/>
        <v>0</v>
      </c>
      <c r="Z770" s="41">
        <f t="shared" si="375"/>
        <v>0</v>
      </c>
    </row>
    <row r="771" spans="1:26" ht="15.95" customHeight="1">
      <c r="A771" s="44" t="s">
        <v>611</v>
      </c>
      <c r="B771" s="38"/>
      <c r="C771" s="25">
        <f t="shared" si="363"/>
        <v>0</v>
      </c>
      <c r="D771" s="25">
        <f t="shared" si="371"/>
        <v>0</v>
      </c>
      <c r="E771" s="38"/>
      <c r="F771" s="38"/>
      <c r="G771" s="38"/>
      <c r="H771" s="25">
        <f t="shared" si="367"/>
        <v>0</v>
      </c>
      <c r="I771" s="38"/>
      <c r="J771" s="38"/>
      <c r="K771" s="38"/>
      <c r="L771" s="38"/>
      <c r="M771" s="38"/>
      <c r="N771" s="38"/>
      <c r="O771" s="38"/>
      <c r="P771" s="25">
        <f t="shared" si="372"/>
        <v>0</v>
      </c>
      <c r="Q771" s="38"/>
      <c r="R771" s="38"/>
      <c r="S771" s="38"/>
      <c r="T771" s="38"/>
      <c r="U771" s="38"/>
      <c r="V771" s="38"/>
      <c r="W771" s="38"/>
      <c r="X771" s="38"/>
      <c r="Y771" s="38"/>
      <c r="Z771" s="39"/>
    </row>
    <row r="772" spans="1:26" ht="15.95" customHeight="1">
      <c r="A772" s="44" t="s">
        <v>612</v>
      </c>
      <c r="B772" s="38"/>
      <c r="C772" s="25">
        <f t="shared" si="363"/>
        <v>0</v>
      </c>
      <c r="D772" s="25">
        <f t="shared" si="371"/>
        <v>0</v>
      </c>
      <c r="E772" s="38"/>
      <c r="F772" s="38"/>
      <c r="G772" s="38"/>
      <c r="H772" s="25">
        <f t="shared" si="367"/>
        <v>0</v>
      </c>
      <c r="I772" s="38"/>
      <c r="J772" s="38"/>
      <c r="K772" s="38"/>
      <c r="L772" s="38"/>
      <c r="M772" s="38"/>
      <c r="N772" s="38"/>
      <c r="O772" s="38"/>
      <c r="P772" s="25">
        <f t="shared" si="372"/>
        <v>0</v>
      </c>
      <c r="Q772" s="38"/>
      <c r="R772" s="38"/>
      <c r="S772" s="38"/>
      <c r="T772" s="38"/>
      <c r="U772" s="38"/>
      <c r="V772" s="38"/>
      <c r="W772" s="38"/>
      <c r="X772" s="38"/>
      <c r="Y772" s="38"/>
      <c r="Z772" s="39"/>
    </row>
    <row r="773" spans="1:26" s="23" customFormat="1" ht="15.95" customHeight="1">
      <c r="A773" s="45" t="s">
        <v>613</v>
      </c>
      <c r="B773" s="40">
        <f t="shared" ref="B773:G773" si="376">SUM(B774:B775)</f>
        <v>0</v>
      </c>
      <c r="C773" s="25">
        <f t="shared" si="363"/>
        <v>0</v>
      </c>
      <c r="D773" s="25">
        <f t="shared" si="371"/>
        <v>0</v>
      </c>
      <c r="E773" s="40">
        <f t="shared" si="376"/>
        <v>0</v>
      </c>
      <c r="F773" s="40">
        <f t="shared" si="376"/>
        <v>0</v>
      </c>
      <c r="G773" s="40">
        <f t="shared" si="376"/>
        <v>0</v>
      </c>
      <c r="H773" s="25">
        <f t="shared" si="367"/>
        <v>0</v>
      </c>
      <c r="I773" s="40">
        <f t="shared" ref="I773:O773" si="377">SUM(I774:I775)</f>
        <v>0</v>
      </c>
      <c r="J773" s="40">
        <f t="shared" si="377"/>
        <v>0</v>
      </c>
      <c r="K773" s="40">
        <f t="shared" si="377"/>
        <v>0</v>
      </c>
      <c r="L773" s="40">
        <f t="shared" si="377"/>
        <v>0</v>
      </c>
      <c r="M773" s="40">
        <f t="shared" si="377"/>
        <v>0</v>
      </c>
      <c r="N773" s="40">
        <f t="shared" si="377"/>
        <v>0</v>
      </c>
      <c r="O773" s="40">
        <f t="shared" si="377"/>
        <v>0</v>
      </c>
      <c r="P773" s="25">
        <f t="shared" si="372"/>
        <v>0</v>
      </c>
      <c r="Q773" s="40">
        <f t="shared" ref="Q773:Z773" si="378">SUM(Q774:Q775)</f>
        <v>0</v>
      </c>
      <c r="R773" s="40">
        <f t="shared" si="378"/>
        <v>0</v>
      </c>
      <c r="S773" s="40">
        <f t="shared" si="378"/>
        <v>0</v>
      </c>
      <c r="T773" s="40">
        <f t="shared" si="378"/>
        <v>0</v>
      </c>
      <c r="U773" s="40">
        <f t="shared" si="378"/>
        <v>0</v>
      </c>
      <c r="V773" s="40">
        <f t="shared" si="378"/>
        <v>0</v>
      </c>
      <c r="W773" s="40">
        <f t="shared" si="378"/>
        <v>0</v>
      </c>
      <c r="X773" s="40">
        <f t="shared" si="378"/>
        <v>0</v>
      </c>
      <c r="Y773" s="40">
        <f t="shared" si="378"/>
        <v>0</v>
      </c>
      <c r="Z773" s="41">
        <f t="shared" si="378"/>
        <v>0</v>
      </c>
    </row>
    <row r="774" spans="1:26" ht="15.95" customHeight="1">
      <c r="A774" s="44" t="s">
        <v>614</v>
      </c>
      <c r="B774" s="38"/>
      <c r="C774" s="25">
        <f t="shared" si="363"/>
        <v>0</v>
      </c>
      <c r="D774" s="25">
        <f t="shared" si="371"/>
        <v>0</v>
      </c>
      <c r="E774" s="38"/>
      <c r="F774" s="38"/>
      <c r="G774" s="38"/>
      <c r="H774" s="25">
        <f t="shared" si="367"/>
        <v>0</v>
      </c>
      <c r="I774" s="38"/>
      <c r="J774" s="38"/>
      <c r="K774" s="38"/>
      <c r="L774" s="38"/>
      <c r="M774" s="38"/>
      <c r="N774" s="38"/>
      <c r="O774" s="38"/>
      <c r="P774" s="25">
        <f t="shared" si="372"/>
        <v>0</v>
      </c>
      <c r="Q774" s="38"/>
      <c r="R774" s="38"/>
      <c r="S774" s="38"/>
      <c r="T774" s="38"/>
      <c r="U774" s="38"/>
      <c r="V774" s="38"/>
      <c r="W774" s="38"/>
      <c r="X774" s="38"/>
      <c r="Y774" s="38"/>
      <c r="Z774" s="39"/>
    </row>
    <row r="775" spans="1:26" ht="15.95" customHeight="1">
      <c r="A775" s="44" t="s">
        <v>615</v>
      </c>
      <c r="B775" s="38"/>
      <c r="C775" s="25">
        <f t="shared" si="363"/>
        <v>0</v>
      </c>
      <c r="D775" s="25">
        <f t="shared" si="371"/>
        <v>0</v>
      </c>
      <c r="E775" s="38"/>
      <c r="F775" s="38"/>
      <c r="G775" s="38"/>
      <c r="H775" s="25">
        <f t="shared" si="367"/>
        <v>0</v>
      </c>
      <c r="I775" s="38"/>
      <c r="J775" s="38"/>
      <c r="K775" s="38"/>
      <c r="L775" s="38"/>
      <c r="M775" s="38"/>
      <c r="N775" s="38"/>
      <c r="O775" s="38"/>
      <c r="P775" s="25">
        <f t="shared" si="372"/>
        <v>0</v>
      </c>
      <c r="Q775" s="38"/>
      <c r="R775" s="38"/>
      <c r="S775" s="38"/>
      <c r="T775" s="38"/>
      <c r="U775" s="38"/>
      <c r="V775" s="38"/>
      <c r="W775" s="38"/>
      <c r="X775" s="38"/>
      <c r="Y775" s="38"/>
      <c r="Z775" s="39"/>
    </row>
    <row r="776" spans="1:26" s="23" customFormat="1" ht="15.95" customHeight="1">
      <c r="A776" s="53" t="s">
        <v>616</v>
      </c>
      <c r="B776" s="40">
        <f>B777</f>
        <v>0</v>
      </c>
      <c r="C776" s="25">
        <f t="shared" si="363"/>
        <v>0</v>
      </c>
      <c r="D776" s="25">
        <f t="shared" si="371"/>
        <v>0</v>
      </c>
      <c r="E776" s="40"/>
      <c r="F776" s="40"/>
      <c r="G776" s="40"/>
      <c r="H776" s="25">
        <f t="shared" si="367"/>
        <v>0</v>
      </c>
      <c r="I776" s="40"/>
      <c r="J776" s="40"/>
      <c r="K776" s="40"/>
      <c r="L776" s="40"/>
      <c r="M776" s="40"/>
      <c r="N776" s="40"/>
      <c r="O776" s="40"/>
      <c r="P776" s="25">
        <f t="shared" si="372"/>
        <v>0</v>
      </c>
      <c r="Q776" s="40"/>
      <c r="R776" s="40"/>
      <c r="S776" s="40"/>
      <c r="T776" s="40"/>
      <c r="U776" s="40"/>
      <c r="V776" s="40"/>
      <c r="W776" s="40"/>
      <c r="X776" s="40"/>
      <c r="Y776" s="40">
        <f>SUM(Y777:Y778)</f>
        <v>0</v>
      </c>
      <c r="Z776" s="40">
        <f>SUM(Z777:Z778)</f>
        <v>0</v>
      </c>
    </row>
    <row r="777" spans="1:26" ht="15.95" customHeight="1">
      <c r="A777" s="54" t="s">
        <v>617</v>
      </c>
      <c r="B777" s="38"/>
      <c r="C777" s="25">
        <f t="shared" si="363"/>
        <v>0</v>
      </c>
      <c r="D777" s="25">
        <f t="shared" si="371"/>
        <v>0</v>
      </c>
      <c r="E777" s="38"/>
      <c r="F777" s="38"/>
      <c r="G777" s="38"/>
      <c r="H777" s="25">
        <f t="shared" si="367"/>
        <v>0</v>
      </c>
      <c r="I777" s="38"/>
      <c r="J777" s="38"/>
      <c r="K777" s="38"/>
      <c r="L777" s="38"/>
      <c r="M777" s="38"/>
      <c r="N777" s="38"/>
      <c r="O777" s="38"/>
      <c r="P777" s="25">
        <f t="shared" si="372"/>
        <v>0</v>
      </c>
      <c r="Q777" s="38"/>
      <c r="R777" s="38"/>
      <c r="S777" s="38"/>
      <c r="T777" s="38"/>
      <c r="U777" s="38"/>
      <c r="V777" s="38"/>
      <c r="W777" s="38"/>
      <c r="X777" s="38"/>
      <c r="Y777" s="38"/>
      <c r="Z777" s="39"/>
    </row>
    <row r="778" spans="1:26" s="23" customFormat="1" ht="15.95" customHeight="1">
      <c r="A778" s="53" t="s">
        <v>618</v>
      </c>
      <c r="B778" s="40">
        <f>B779</f>
        <v>0</v>
      </c>
      <c r="C778" s="25">
        <f t="shared" si="363"/>
        <v>0</v>
      </c>
      <c r="D778" s="25">
        <f t="shared" si="371"/>
        <v>0</v>
      </c>
      <c r="E778" s="40"/>
      <c r="F778" s="40"/>
      <c r="G778" s="40"/>
      <c r="H778" s="25">
        <f t="shared" si="367"/>
        <v>0</v>
      </c>
      <c r="I778" s="40"/>
      <c r="J778" s="40"/>
      <c r="K778" s="40"/>
      <c r="L778" s="40"/>
      <c r="M778" s="40"/>
      <c r="N778" s="40"/>
      <c r="O778" s="40"/>
      <c r="P778" s="25">
        <f t="shared" si="372"/>
        <v>0</v>
      </c>
      <c r="Q778" s="40"/>
      <c r="R778" s="40"/>
      <c r="S778" s="40"/>
      <c r="T778" s="40"/>
      <c r="U778" s="40"/>
      <c r="V778" s="40"/>
      <c r="W778" s="40"/>
      <c r="X778" s="40"/>
      <c r="Y778" s="40">
        <f>SUM(Y779:Y780)</f>
        <v>0</v>
      </c>
      <c r="Z778" s="40">
        <f>SUM(Z779:Z780)</f>
        <v>0</v>
      </c>
    </row>
    <row r="779" spans="1:26" s="52" customFormat="1" ht="15.95" customHeight="1">
      <c r="A779" s="55" t="s">
        <v>619</v>
      </c>
      <c r="B779" s="50"/>
      <c r="C779" s="25">
        <f t="shared" si="363"/>
        <v>0</v>
      </c>
      <c r="D779" s="25">
        <f t="shared" si="371"/>
        <v>0</v>
      </c>
      <c r="E779" s="50"/>
      <c r="F779" s="50"/>
      <c r="G779" s="50"/>
      <c r="H779" s="25">
        <f t="shared" si="367"/>
        <v>0</v>
      </c>
      <c r="I779" s="50"/>
      <c r="J779" s="50"/>
      <c r="K779" s="50"/>
      <c r="L779" s="50"/>
      <c r="M779" s="50"/>
      <c r="N779" s="50"/>
      <c r="O779" s="50"/>
      <c r="P779" s="25">
        <f t="shared" si="372"/>
        <v>0</v>
      </c>
      <c r="Q779" s="50"/>
      <c r="R779" s="50"/>
      <c r="S779" s="50"/>
      <c r="T779" s="50"/>
      <c r="U779" s="50"/>
      <c r="V779" s="50"/>
      <c r="W779" s="50"/>
      <c r="X779" s="50"/>
      <c r="Y779" s="50"/>
      <c r="Z779" s="51"/>
    </row>
    <row r="780" spans="1:26" s="23" customFormat="1" ht="15.95" customHeight="1">
      <c r="A780" s="45" t="s">
        <v>620</v>
      </c>
      <c r="B780" s="40">
        <f t="shared" ref="B780:G780" si="379">SUM(B781:B785)</f>
        <v>0</v>
      </c>
      <c r="C780" s="25">
        <f t="shared" si="363"/>
        <v>0</v>
      </c>
      <c r="D780" s="25">
        <f t="shared" si="371"/>
        <v>0</v>
      </c>
      <c r="E780" s="40">
        <f t="shared" si="379"/>
        <v>0</v>
      </c>
      <c r="F780" s="40">
        <f t="shared" si="379"/>
        <v>0</v>
      </c>
      <c r="G780" s="40">
        <f t="shared" si="379"/>
        <v>0</v>
      </c>
      <c r="H780" s="25">
        <f t="shared" si="367"/>
        <v>0</v>
      </c>
      <c r="I780" s="40">
        <f t="shared" ref="I780:O780" si="380">SUM(I781:I785)</f>
        <v>0</v>
      </c>
      <c r="J780" s="40">
        <f t="shared" si="380"/>
        <v>0</v>
      </c>
      <c r="K780" s="40">
        <f t="shared" si="380"/>
        <v>0</v>
      </c>
      <c r="L780" s="40">
        <f t="shared" si="380"/>
        <v>0</v>
      </c>
      <c r="M780" s="40">
        <f t="shared" si="380"/>
        <v>0</v>
      </c>
      <c r="N780" s="40">
        <f t="shared" si="380"/>
        <v>0</v>
      </c>
      <c r="O780" s="40">
        <f t="shared" si="380"/>
        <v>0</v>
      </c>
      <c r="P780" s="25">
        <f t="shared" si="372"/>
        <v>0</v>
      </c>
      <c r="Q780" s="40">
        <f t="shared" ref="Q780:Z780" si="381">SUM(Q781:Q785)</f>
        <v>0</v>
      </c>
      <c r="R780" s="40">
        <f t="shared" si="381"/>
        <v>0</v>
      </c>
      <c r="S780" s="40">
        <f t="shared" si="381"/>
        <v>0</v>
      </c>
      <c r="T780" s="40">
        <f t="shared" si="381"/>
        <v>0</v>
      </c>
      <c r="U780" s="40">
        <f t="shared" si="381"/>
        <v>0</v>
      </c>
      <c r="V780" s="40">
        <f t="shared" si="381"/>
        <v>0</v>
      </c>
      <c r="W780" s="40">
        <f t="shared" si="381"/>
        <v>0</v>
      </c>
      <c r="X780" s="40">
        <f t="shared" si="381"/>
        <v>0</v>
      </c>
      <c r="Y780" s="40">
        <f t="shared" si="381"/>
        <v>0</v>
      </c>
      <c r="Z780" s="41">
        <f t="shared" si="381"/>
        <v>0</v>
      </c>
    </row>
    <row r="781" spans="1:26" ht="15.95" customHeight="1">
      <c r="A781" s="44" t="s">
        <v>621</v>
      </c>
      <c r="B781" s="38"/>
      <c r="C781" s="25">
        <f t="shared" si="363"/>
        <v>0</v>
      </c>
      <c r="D781" s="25">
        <f t="shared" si="371"/>
        <v>0</v>
      </c>
      <c r="E781" s="38"/>
      <c r="F781" s="38"/>
      <c r="G781" s="38"/>
      <c r="H781" s="25">
        <f t="shared" si="367"/>
        <v>0</v>
      </c>
      <c r="I781" s="38"/>
      <c r="J781" s="38"/>
      <c r="K781" s="38"/>
      <c r="L781" s="38"/>
      <c r="M781" s="38"/>
      <c r="N781" s="38"/>
      <c r="O781" s="38"/>
      <c r="P781" s="25">
        <f t="shared" si="372"/>
        <v>0</v>
      </c>
      <c r="Q781" s="38"/>
      <c r="R781" s="38"/>
      <c r="S781" s="38"/>
      <c r="T781" s="38"/>
      <c r="U781" s="38"/>
      <c r="V781" s="38"/>
      <c r="W781" s="38"/>
      <c r="X781" s="38"/>
      <c r="Y781" s="38"/>
      <c r="Z781" s="39"/>
    </row>
    <row r="782" spans="1:26" ht="15.95" customHeight="1">
      <c r="A782" s="44" t="s">
        <v>622</v>
      </c>
      <c r="B782" s="38"/>
      <c r="C782" s="25">
        <f t="shared" si="363"/>
        <v>0</v>
      </c>
      <c r="D782" s="25">
        <f t="shared" si="371"/>
        <v>0</v>
      </c>
      <c r="E782" s="38"/>
      <c r="F782" s="38"/>
      <c r="G782" s="38"/>
      <c r="H782" s="25">
        <f t="shared" si="367"/>
        <v>0</v>
      </c>
      <c r="I782" s="38"/>
      <c r="J782" s="38"/>
      <c r="K782" s="38"/>
      <c r="L782" s="38"/>
      <c r="M782" s="38"/>
      <c r="N782" s="38"/>
      <c r="O782" s="38"/>
      <c r="P782" s="25">
        <f t="shared" si="372"/>
        <v>0</v>
      </c>
      <c r="Q782" s="38"/>
      <c r="R782" s="38"/>
      <c r="S782" s="38"/>
      <c r="T782" s="38"/>
      <c r="U782" s="38"/>
      <c r="V782" s="38"/>
      <c r="W782" s="38"/>
      <c r="X782" s="38"/>
      <c r="Y782" s="38"/>
      <c r="Z782" s="39"/>
    </row>
    <row r="783" spans="1:26" ht="15.95" customHeight="1">
      <c r="A783" s="44" t="s">
        <v>623</v>
      </c>
      <c r="B783" s="38"/>
      <c r="C783" s="25">
        <f t="shared" si="363"/>
        <v>0</v>
      </c>
      <c r="D783" s="25">
        <f t="shared" si="371"/>
        <v>0</v>
      </c>
      <c r="E783" s="38"/>
      <c r="F783" s="38"/>
      <c r="G783" s="38"/>
      <c r="H783" s="25">
        <f t="shared" si="367"/>
        <v>0</v>
      </c>
      <c r="I783" s="38"/>
      <c r="J783" s="38"/>
      <c r="K783" s="38"/>
      <c r="L783" s="38"/>
      <c r="M783" s="38"/>
      <c r="N783" s="38"/>
      <c r="O783" s="38"/>
      <c r="P783" s="25">
        <f t="shared" si="372"/>
        <v>0</v>
      </c>
      <c r="Q783" s="38"/>
      <c r="R783" s="38"/>
      <c r="S783" s="38"/>
      <c r="T783" s="38"/>
      <c r="U783" s="38"/>
      <c r="V783" s="38"/>
      <c r="W783" s="38"/>
      <c r="X783" s="38"/>
      <c r="Y783" s="38"/>
      <c r="Z783" s="39"/>
    </row>
    <row r="784" spans="1:26" ht="15.95" customHeight="1">
      <c r="A784" s="44" t="s">
        <v>624</v>
      </c>
      <c r="B784" s="38"/>
      <c r="C784" s="25">
        <f t="shared" si="363"/>
        <v>0</v>
      </c>
      <c r="D784" s="25">
        <f t="shared" si="371"/>
        <v>0</v>
      </c>
      <c r="E784" s="38"/>
      <c r="F784" s="38"/>
      <c r="G784" s="38"/>
      <c r="H784" s="25">
        <f t="shared" si="367"/>
        <v>0</v>
      </c>
      <c r="I784" s="38"/>
      <c r="J784" s="38"/>
      <c r="K784" s="38"/>
      <c r="L784" s="38"/>
      <c r="M784" s="38"/>
      <c r="N784" s="38"/>
      <c r="O784" s="38"/>
      <c r="P784" s="25">
        <f t="shared" si="372"/>
        <v>0</v>
      </c>
      <c r="Q784" s="38"/>
      <c r="R784" s="38"/>
      <c r="S784" s="38"/>
      <c r="T784" s="38"/>
      <c r="U784" s="38"/>
      <c r="V784" s="38"/>
      <c r="W784" s="38"/>
      <c r="X784" s="38"/>
      <c r="Y784" s="38"/>
      <c r="Z784" s="39"/>
    </row>
    <row r="785" spans="1:26" ht="15.95" customHeight="1">
      <c r="A785" s="44" t="s">
        <v>625</v>
      </c>
      <c r="B785" s="38"/>
      <c r="C785" s="25">
        <f t="shared" si="363"/>
        <v>0</v>
      </c>
      <c r="D785" s="25">
        <f t="shared" si="371"/>
        <v>0</v>
      </c>
      <c r="E785" s="38"/>
      <c r="F785" s="38"/>
      <c r="G785" s="38"/>
      <c r="H785" s="25">
        <f t="shared" si="367"/>
        <v>0</v>
      </c>
      <c r="I785" s="38"/>
      <c r="J785" s="38"/>
      <c r="K785" s="38"/>
      <c r="L785" s="38"/>
      <c r="M785" s="38"/>
      <c r="N785" s="38"/>
      <c r="O785" s="38"/>
      <c r="P785" s="25">
        <f t="shared" si="372"/>
        <v>0</v>
      </c>
      <c r="Q785" s="38"/>
      <c r="R785" s="38"/>
      <c r="S785" s="38"/>
      <c r="T785" s="38"/>
      <c r="U785" s="38"/>
      <c r="V785" s="38"/>
      <c r="W785" s="38"/>
      <c r="X785" s="38"/>
      <c r="Y785" s="38"/>
      <c r="Z785" s="39"/>
    </row>
    <row r="786" spans="1:26" s="23" customFormat="1" ht="15.95" customHeight="1">
      <c r="A786" s="45" t="s">
        <v>626</v>
      </c>
      <c r="B786" s="40">
        <f>B787</f>
        <v>0</v>
      </c>
      <c r="C786" s="25">
        <f t="shared" si="363"/>
        <v>0</v>
      </c>
      <c r="D786" s="25">
        <f t="shared" si="371"/>
        <v>0</v>
      </c>
      <c r="E786" s="40"/>
      <c r="F786" s="40"/>
      <c r="G786" s="40"/>
      <c r="H786" s="25">
        <f t="shared" si="367"/>
        <v>0</v>
      </c>
      <c r="I786" s="40"/>
      <c r="J786" s="40"/>
      <c r="K786" s="40"/>
      <c r="L786" s="40"/>
      <c r="M786" s="40"/>
      <c r="N786" s="40"/>
      <c r="O786" s="40"/>
      <c r="P786" s="25">
        <f t="shared" si="372"/>
        <v>0</v>
      </c>
      <c r="Q786" s="40"/>
      <c r="R786" s="40"/>
      <c r="S786" s="40"/>
      <c r="T786" s="40"/>
      <c r="U786" s="40"/>
      <c r="V786" s="40"/>
      <c r="W786" s="40"/>
      <c r="X786" s="40"/>
      <c r="Y786" s="40">
        <f t="shared" ref="Y786:Z788" si="382">SUM(Y787:Y791)</f>
        <v>0</v>
      </c>
      <c r="Z786" s="40">
        <f t="shared" si="382"/>
        <v>0</v>
      </c>
    </row>
    <row r="787" spans="1:26" s="52" customFormat="1" ht="15.95" customHeight="1">
      <c r="A787" s="48" t="s">
        <v>627</v>
      </c>
      <c r="B787" s="50"/>
      <c r="C787" s="25">
        <f t="shared" si="363"/>
        <v>0</v>
      </c>
      <c r="D787" s="25">
        <f t="shared" si="371"/>
        <v>0</v>
      </c>
      <c r="E787" s="50"/>
      <c r="F787" s="50"/>
      <c r="G787" s="50"/>
      <c r="H787" s="25">
        <f t="shared" si="367"/>
        <v>0</v>
      </c>
      <c r="I787" s="50"/>
      <c r="J787" s="50"/>
      <c r="K787" s="50"/>
      <c r="L787" s="50"/>
      <c r="M787" s="50"/>
      <c r="N787" s="50"/>
      <c r="O787" s="50"/>
      <c r="P787" s="25">
        <f t="shared" si="372"/>
        <v>0</v>
      </c>
      <c r="Q787" s="50"/>
      <c r="R787" s="50"/>
      <c r="S787" s="50"/>
      <c r="T787" s="50"/>
      <c r="U787" s="50"/>
      <c r="V787" s="50"/>
      <c r="W787" s="50"/>
      <c r="X787" s="50"/>
      <c r="Y787" s="50"/>
      <c r="Z787" s="51"/>
    </row>
    <row r="788" spans="1:26" s="23" customFormat="1" ht="15.95" customHeight="1">
      <c r="A788" s="45" t="s">
        <v>628</v>
      </c>
      <c r="B788" s="40">
        <f>B789</f>
        <v>0</v>
      </c>
      <c r="C788" s="25">
        <f t="shared" si="363"/>
        <v>0</v>
      </c>
      <c r="D788" s="25">
        <f t="shared" si="371"/>
        <v>0</v>
      </c>
      <c r="E788" s="40"/>
      <c r="F788" s="40"/>
      <c r="G788" s="40"/>
      <c r="H788" s="25">
        <f t="shared" si="367"/>
        <v>0</v>
      </c>
      <c r="I788" s="40"/>
      <c r="J788" s="40"/>
      <c r="K788" s="40"/>
      <c r="L788" s="40"/>
      <c r="M788" s="40"/>
      <c r="N788" s="40"/>
      <c r="O788" s="40"/>
      <c r="P788" s="25">
        <f t="shared" si="372"/>
        <v>0</v>
      </c>
      <c r="Q788" s="40"/>
      <c r="R788" s="40"/>
      <c r="S788" s="40"/>
      <c r="T788" s="40"/>
      <c r="U788" s="40"/>
      <c r="V788" s="40"/>
      <c r="W788" s="40"/>
      <c r="X788" s="40"/>
      <c r="Y788" s="40">
        <f t="shared" si="382"/>
        <v>0</v>
      </c>
      <c r="Z788" s="41">
        <f t="shared" si="382"/>
        <v>0</v>
      </c>
    </row>
    <row r="789" spans="1:26" s="52" customFormat="1" ht="15.95" customHeight="1">
      <c r="A789" s="48" t="s">
        <v>629</v>
      </c>
      <c r="B789" s="50"/>
      <c r="C789" s="56"/>
      <c r="D789" s="56"/>
      <c r="E789" s="50"/>
      <c r="F789" s="50"/>
      <c r="G789" s="50"/>
      <c r="H789" s="56"/>
      <c r="I789" s="50"/>
      <c r="J789" s="50"/>
      <c r="K789" s="50"/>
      <c r="L789" s="50"/>
      <c r="M789" s="50"/>
      <c r="N789" s="50"/>
      <c r="O789" s="50"/>
      <c r="P789" s="56"/>
      <c r="Q789" s="50"/>
      <c r="R789" s="50"/>
      <c r="S789" s="50"/>
      <c r="T789" s="50"/>
      <c r="U789" s="50"/>
      <c r="V789" s="50"/>
      <c r="W789" s="50"/>
      <c r="X789" s="50"/>
      <c r="Y789" s="50"/>
      <c r="Z789" s="51"/>
    </row>
    <row r="790" spans="1:26" s="23" customFormat="1" ht="15.95" customHeight="1">
      <c r="A790" s="45" t="s">
        <v>630</v>
      </c>
      <c r="B790" s="40">
        <f t="shared" ref="B790:G790" si="383">SUM(B791:B804)</f>
        <v>0</v>
      </c>
      <c r="C790" s="25">
        <f t="shared" si="363"/>
        <v>0</v>
      </c>
      <c r="D790" s="25">
        <f t="shared" si="371"/>
        <v>0</v>
      </c>
      <c r="E790" s="40">
        <f t="shared" si="383"/>
        <v>0</v>
      </c>
      <c r="F790" s="40">
        <f t="shared" si="383"/>
        <v>0</v>
      </c>
      <c r="G790" s="40">
        <f t="shared" si="383"/>
        <v>0</v>
      </c>
      <c r="H790" s="25">
        <f t="shared" si="367"/>
        <v>0</v>
      </c>
      <c r="I790" s="40">
        <f t="shared" ref="I790:O790" si="384">SUM(I791:I804)</f>
        <v>0</v>
      </c>
      <c r="J790" s="40">
        <f t="shared" si="384"/>
        <v>0</v>
      </c>
      <c r="K790" s="40">
        <f t="shared" si="384"/>
        <v>0</v>
      </c>
      <c r="L790" s="40">
        <f t="shared" si="384"/>
        <v>0</v>
      </c>
      <c r="M790" s="40">
        <f t="shared" si="384"/>
        <v>0</v>
      </c>
      <c r="N790" s="40">
        <f t="shared" si="384"/>
        <v>0</v>
      </c>
      <c r="O790" s="40">
        <f t="shared" si="384"/>
        <v>0</v>
      </c>
      <c r="P790" s="25">
        <f t="shared" si="372"/>
        <v>0</v>
      </c>
      <c r="Q790" s="40">
        <f t="shared" ref="Q790:Z790" si="385">SUM(Q791:Q804)</f>
        <v>0</v>
      </c>
      <c r="R790" s="40">
        <f t="shared" si="385"/>
        <v>0</v>
      </c>
      <c r="S790" s="40">
        <f t="shared" si="385"/>
        <v>0</v>
      </c>
      <c r="T790" s="40">
        <f t="shared" si="385"/>
        <v>0</v>
      </c>
      <c r="U790" s="40">
        <f t="shared" si="385"/>
        <v>0</v>
      </c>
      <c r="V790" s="40">
        <f t="shared" si="385"/>
        <v>0</v>
      </c>
      <c r="W790" s="40">
        <f t="shared" si="385"/>
        <v>0</v>
      </c>
      <c r="X790" s="40">
        <f t="shared" si="385"/>
        <v>0</v>
      </c>
      <c r="Y790" s="40">
        <f t="shared" si="385"/>
        <v>0</v>
      </c>
      <c r="Z790" s="41">
        <f t="shared" si="385"/>
        <v>0</v>
      </c>
    </row>
    <row r="791" spans="1:26" ht="15.95" customHeight="1">
      <c r="A791" s="44" t="s">
        <v>272</v>
      </c>
      <c r="B791" s="38"/>
      <c r="C791" s="25">
        <f t="shared" si="363"/>
        <v>0</v>
      </c>
      <c r="D791" s="25">
        <f t="shared" si="371"/>
        <v>0</v>
      </c>
      <c r="E791" s="38"/>
      <c r="F791" s="38"/>
      <c r="G791" s="38"/>
      <c r="H791" s="25">
        <f t="shared" si="367"/>
        <v>0</v>
      </c>
      <c r="I791" s="38"/>
      <c r="J791" s="38"/>
      <c r="K791" s="38"/>
      <c r="L791" s="38"/>
      <c r="M791" s="38"/>
      <c r="N791" s="38"/>
      <c r="O791" s="38"/>
      <c r="P791" s="25">
        <f t="shared" si="372"/>
        <v>0</v>
      </c>
      <c r="Q791" s="38"/>
      <c r="R791" s="38"/>
      <c r="S791" s="38"/>
      <c r="T791" s="38"/>
      <c r="U791" s="38"/>
      <c r="V791" s="38"/>
      <c r="W791" s="38"/>
      <c r="X791" s="38"/>
      <c r="Y791" s="38"/>
      <c r="Z791" s="39"/>
    </row>
    <row r="792" spans="1:26" ht="15.95" customHeight="1">
      <c r="A792" s="44" t="s">
        <v>273</v>
      </c>
      <c r="B792" s="38"/>
      <c r="C792" s="25">
        <f t="shared" si="363"/>
        <v>0</v>
      </c>
      <c r="D792" s="25">
        <f t="shared" si="371"/>
        <v>0</v>
      </c>
      <c r="E792" s="38"/>
      <c r="F792" s="38"/>
      <c r="G792" s="38"/>
      <c r="H792" s="25">
        <f t="shared" si="367"/>
        <v>0</v>
      </c>
      <c r="I792" s="38"/>
      <c r="J792" s="38"/>
      <c r="K792" s="38"/>
      <c r="L792" s="38"/>
      <c r="M792" s="38"/>
      <c r="N792" s="38"/>
      <c r="O792" s="38"/>
      <c r="P792" s="25">
        <f t="shared" si="372"/>
        <v>0</v>
      </c>
      <c r="Q792" s="38"/>
      <c r="R792" s="38"/>
      <c r="S792" s="38"/>
      <c r="T792" s="38"/>
      <c r="U792" s="38"/>
      <c r="V792" s="38"/>
      <c r="W792" s="38"/>
      <c r="X792" s="38"/>
      <c r="Y792" s="38"/>
      <c r="Z792" s="39"/>
    </row>
    <row r="793" spans="1:26" ht="15.95" customHeight="1">
      <c r="A793" s="44" t="s">
        <v>274</v>
      </c>
      <c r="B793" s="38"/>
      <c r="C793" s="25">
        <f t="shared" si="363"/>
        <v>0</v>
      </c>
      <c r="D793" s="25">
        <f t="shared" si="371"/>
        <v>0</v>
      </c>
      <c r="E793" s="38"/>
      <c r="F793" s="38"/>
      <c r="G793" s="38"/>
      <c r="H793" s="25">
        <f t="shared" si="367"/>
        <v>0</v>
      </c>
      <c r="I793" s="38"/>
      <c r="J793" s="38"/>
      <c r="K793" s="38"/>
      <c r="L793" s="38"/>
      <c r="M793" s="38"/>
      <c r="N793" s="38"/>
      <c r="O793" s="38"/>
      <c r="P793" s="25">
        <f t="shared" si="372"/>
        <v>0</v>
      </c>
      <c r="Q793" s="38"/>
      <c r="R793" s="38"/>
      <c r="S793" s="38"/>
      <c r="T793" s="38"/>
      <c r="U793" s="38"/>
      <c r="V793" s="38"/>
      <c r="W793" s="38"/>
      <c r="X793" s="38"/>
      <c r="Y793" s="38"/>
      <c r="Z793" s="39"/>
    </row>
    <row r="794" spans="1:26" ht="15.95" customHeight="1">
      <c r="A794" s="44" t="s">
        <v>631</v>
      </c>
      <c r="B794" s="38"/>
      <c r="C794" s="25">
        <f t="shared" si="363"/>
        <v>0</v>
      </c>
      <c r="D794" s="25">
        <f t="shared" si="371"/>
        <v>0</v>
      </c>
      <c r="E794" s="38"/>
      <c r="F794" s="38"/>
      <c r="G794" s="38"/>
      <c r="H794" s="25">
        <f t="shared" si="367"/>
        <v>0</v>
      </c>
      <c r="I794" s="38"/>
      <c r="J794" s="38"/>
      <c r="K794" s="38"/>
      <c r="L794" s="38"/>
      <c r="M794" s="38"/>
      <c r="N794" s="38"/>
      <c r="O794" s="38"/>
      <c r="P794" s="25">
        <f t="shared" si="372"/>
        <v>0</v>
      </c>
      <c r="Q794" s="38"/>
      <c r="R794" s="38"/>
      <c r="S794" s="38"/>
      <c r="T794" s="38"/>
      <c r="U794" s="38"/>
      <c r="V794" s="38"/>
      <c r="W794" s="38"/>
      <c r="X794" s="38"/>
      <c r="Y794" s="38"/>
      <c r="Z794" s="39"/>
    </row>
    <row r="795" spans="1:26" ht="15.95" customHeight="1">
      <c r="A795" s="44" t="s">
        <v>632</v>
      </c>
      <c r="B795" s="38"/>
      <c r="C795" s="25">
        <f t="shared" si="363"/>
        <v>0</v>
      </c>
      <c r="D795" s="25">
        <f t="shared" si="371"/>
        <v>0</v>
      </c>
      <c r="E795" s="38"/>
      <c r="F795" s="38"/>
      <c r="G795" s="38"/>
      <c r="H795" s="25">
        <f t="shared" si="367"/>
        <v>0</v>
      </c>
      <c r="I795" s="38"/>
      <c r="J795" s="38"/>
      <c r="K795" s="38"/>
      <c r="L795" s="38"/>
      <c r="M795" s="38"/>
      <c r="N795" s="38"/>
      <c r="O795" s="38"/>
      <c r="P795" s="25">
        <f t="shared" si="372"/>
        <v>0</v>
      </c>
      <c r="Q795" s="38"/>
      <c r="R795" s="38"/>
      <c r="S795" s="38"/>
      <c r="T795" s="38"/>
      <c r="U795" s="38"/>
      <c r="V795" s="38"/>
      <c r="W795" s="38"/>
      <c r="X795" s="38"/>
      <c r="Y795" s="38"/>
      <c r="Z795" s="39"/>
    </row>
    <row r="796" spans="1:26" ht="15.95" customHeight="1">
      <c r="A796" s="44" t="s">
        <v>633</v>
      </c>
      <c r="B796" s="38"/>
      <c r="C796" s="25">
        <f t="shared" si="363"/>
        <v>0</v>
      </c>
      <c r="D796" s="25">
        <f t="shared" si="371"/>
        <v>0</v>
      </c>
      <c r="E796" s="38"/>
      <c r="F796" s="38"/>
      <c r="G796" s="38"/>
      <c r="H796" s="25">
        <f t="shared" si="367"/>
        <v>0</v>
      </c>
      <c r="I796" s="38"/>
      <c r="J796" s="38"/>
      <c r="K796" s="38"/>
      <c r="L796" s="38"/>
      <c r="M796" s="38"/>
      <c r="N796" s="38"/>
      <c r="O796" s="38"/>
      <c r="P796" s="25">
        <f t="shared" si="372"/>
        <v>0</v>
      </c>
      <c r="Q796" s="38"/>
      <c r="R796" s="38"/>
      <c r="S796" s="38"/>
      <c r="T796" s="38"/>
      <c r="U796" s="38"/>
      <c r="V796" s="38"/>
      <c r="W796" s="38"/>
      <c r="X796" s="38"/>
      <c r="Y796" s="38"/>
      <c r="Z796" s="39"/>
    </row>
    <row r="797" spans="1:26" ht="15.95" customHeight="1">
      <c r="A797" s="44" t="s">
        <v>634</v>
      </c>
      <c r="B797" s="38"/>
      <c r="C797" s="25">
        <f t="shared" si="363"/>
        <v>0</v>
      </c>
      <c r="D797" s="25">
        <f t="shared" si="371"/>
        <v>0</v>
      </c>
      <c r="E797" s="38"/>
      <c r="F797" s="38"/>
      <c r="G797" s="38"/>
      <c r="H797" s="25">
        <f t="shared" si="367"/>
        <v>0</v>
      </c>
      <c r="I797" s="38"/>
      <c r="J797" s="38"/>
      <c r="K797" s="38"/>
      <c r="L797" s="38"/>
      <c r="M797" s="38"/>
      <c r="N797" s="38"/>
      <c r="O797" s="38"/>
      <c r="P797" s="25">
        <f t="shared" si="372"/>
        <v>0</v>
      </c>
      <c r="Q797" s="38"/>
      <c r="R797" s="38"/>
      <c r="S797" s="38"/>
      <c r="T797" s="38"/>
      <c r="U797" s="38"/>
      <c r="V797" s="38"/>
      <c r="W797" s="38"/>
      <c r="X797" s="38"/>
      <c r="Y797" s="38"/>
      <c r="Z797" s="39"/>
    </row>
    <row r="798" spans="1:26" ht="15.95" customHeight="1">
      <c r="A798" s="44" t="s">
        <v>635</v>
      </c>
      <c r="B798" s="38"/>
      <c r="C798" s="25">
        <f t="shared" si="363"/>
        <v>0</v>
      </c>
      <c r="D798" s="25">
        <f t="shared" si="371"/>
        <v>0</v>
      </c>
      <c r="E798" s="38"/>
      <c r="F798" s="38"/>
      <c r="G798" s="38"/>
      <c r="H798" s="25">
        <f t="shared" si="367"/>
        <v>0</v>
      </c>
      <c r="I798" s="38"/>
      <c r="J798" s="38"/>
      <c r="K798" s="38"/>
      <c r="L798" s="38"/>
      <c r="M798" s="38"/>
      <c r="N798" s="38"/>
      <c r="O798" s="38"/>
      <c r="P798" s="25">
        <f t="shared" si="372"/>
        <v>0</v>
      </c>
      <c r="Q798" s="38"/>
      <c r="R798" s="38"/>
      <c r="S798" s="38"/>
      <c r="T798" s="38"/>
      <c r="U798" s="38"/>
      <c r="V798" s="38"/>
      <c r="W798" s="38"/>
      <c r="X798" s="38"/>
      <c r="Y798" s="38"/>
      <c r="Z798" s="39"/>
    </row>
    <row r="799" spans="1:26" ht="15.95" customHeight="1">
      <c r="A799" s="44" t="s">
        <v>636</v>
      </c>
      <c r="B799" s="38"/>
      <c r="C799" s="25">
        <f t="shared" si="363"/>
        <v>0</v>
      </c>
      <c r="D799" s="25">
        <f t="shared" si="371"/>
        <v>0</v>
      </c>
      <c r="E799" s="38"/>
      <c r="F799" s="38"/>
      <c r="G799" s="38"/>
      <c r="H799" s="25">
        <f t="shared" si="367"/>
        <v>0</v>
      </c>
      <c r="I799" s="38"/>
      <c r="J799" s="38"/>
      <c r="K799" s="38"/>
      <c r="L799" s="38"/>
      <c r="M799" s="38"/>
      <c r="N799" s="38"/>
      <c r="O799" s="38"/>
      <c r="P799" s="25">
        <f t="shared" si="372"/>
        <v>0</v>
      </c>
      <c r="Q799" s="38"/>
      <c r="R799" s="38"/>
      <c r="S799" s="38"/>
      <c r="T799" s="38"/>
      <c r="U799" s="38"/>
      <c r="V799" s="38"/>
      <c r="W799" s="38"/>
      <c r="X799" s="38"/>
      <c r="Y799" s="38"/>
      <c r="Z799" s="39"/>
    </row>
    <row r="800" spans="1:26" ht="15.95" customHeight="1">
      <c r="A800" s="44" t="s">
        <v>637</v>
      </c>
      <c r="B800" s="38"/>
      <c r="C800" s="25">
        <f t="shared" si="363"/>
        <v>0</v>
      </c>
      <c r="D800" s="25">
        <f t="shared" si="371"/>
        <v>0</v>
      </c>
      <c r="E800" s="38"/>
      <c r="F800" s="38"/>
      <c r="G800" s="38"/>
      <c r="H800" s="25">
        <f t="shared" si="367"/>
        <v>0</v>
      </c>
      <c r="I800" s="38"/>
      <c r="J800" s="38"/>
      <c r="K800" s="38"/>
      <c r="L800" s="38"/>
      <c r="M800" s="38"/>
      <c r="N800" s="38"/>
      <c r="O800" s="38"/>
      <c r="P800" s="25">
        <f t="shared" si="372"/>
        <v>0</v>
      </c>
      <c r="Q800" s="38"/>
      <c r="R800" s="38"/>
      <c r="S800" s="38"/>
      <c r="T800" s="38"/>
      <c r="U800" s="38"/>
      <c r="V800" s="38"/>
      <c r="W800" s="38"/>
      <c r="X800" s="38"/>
      <c r="Y800" s="38"/>
      <c r="Z800" s="39"/>
    </row>
    <row r="801" spans="1:26" ht="15.95" customHeight="1">
      <c r="A801" s="44" t="s">
        <v>638</v>
      </c>
      <c r="B801" s="38"/>
      <c r="C801" s="25">
        <f t="shared" si="363"/>
        <v>0</v>
      </c>
      <c r="D801" s="25">
        <f t="shared" si="371"/>
        <v>0</v>
      </c>
      <c r="E801" s="38"/>
      <c r="F801" s="38"/>
      <c r="G801" s="38"/>
      <c r="H801" s="25">
        <f t="shared" si="367"/>
        <v>0</v>
      </c>
      <c r="I801" s="38"/>
      <c r="J801" s="38"/>
      <c r="K801" s="38"/>
      <c r="L801" s="38"/>
      <c r="M801" s="38"/>
      <c r="N801" s="38"/>
      <c r="O801" s="38"/>
      <c r="P801" s="25">
        <f t="shared" si="372"/>
        <v>0</v>
      </c>
      <c r="Q801" s="38"/>
      <c r="R801" s="38"/>
      <c r="S801" s="38"/>
      <c r="T801" s="38"/>
      <c r="U801" s="38"/>
      <c r="V801" s="38"/>
      <c r="W801" s="38"/>
      <c r="X801" s="38"/>
      <c r="Y801" s="38"/>
      <c r="Z801" s="39"/>
    </row>
    <row r="802" spans="1:26" ht="15.95" customHeight="1">
      <c r="A802" s="44" t="s">
        <v>639</v>
      </c>
      <c r="B802" s="38"/>
      <c r="C802" s="25"/>
      <c r="D802" s="25"/>
      <c r="E802" s="38"/>
      <c r="F802" s="38"/>
      <c r="G802" s="38"/>
      <c r="H802" s="25"/>
      <c r="I802" s="38"/>
      <c r="J802" s="38"/>
      <c r="K802" s="38"/>
      <c r="L802" s="38"/>
      <c r="M802" s="38"/>
      <c r="N802" s="38"/>
      <c r="O802" s="38"/>
      <c r="P802" s="25"/>
      <c r="Q802" s="38"/>
      <c r="R802" s="38"/>
      <c r="S802" s="38"/>
      <c r="T802" s="38"/>
      <c r="U802" s="38"/>
      <c r="V802" s="38"/>
      <c r="W802" s="38"/>
      <c r="X802" s="38"/>
      <c r="Y802" s="38"/>
      <c r="Z802" s="39"/>
    </row>
    <row r="803" spans="1:26" ht="15.95" customHeight="1">
      <c r="A803" s="44" t="s">
        <v>39</v>
      </c>
      <c r="B803" s="38"/>
      <c r="C803" s="25">
        <f t="shared" si="363"/>
        <v>0</v>
      </c>
      <c r="D803" s="25">
        <f t="shared" si="371"/>
        <v>0</v>
      </c>
      <c r="E803" s="38"/>
      <c r="F803" s="38"/>
      <c r="G803" s="38"/>
      <c r="H803" s="25">
        <f t="shared" si="367"/>
        <v>0</v>
      </c>
      <c r="I803" s="38"/>
      <c r="J803" s="38"/>
      <c r="K803" s="38"/>
      <c r="L803" s="38"/>
      <c r="M803" s="38"/>
      <c r="N803" s="38"/>
      <c r="O803" s="38"/>
      <c r="P803" s="25">
        <f t="shared" si="372"/>
        <v>0</v>
      </c>
      <c r="Q803" s="38"/>
      <c r="R803" s="38"/>
      <c r="S803" s="38"/>
      <c r="T803" s="38"/>
      <c r="U803" s="38"/>
      <c r="V803" s="38"/>
      <c r="W803" s="38"/>
      <c r="X803" s="38"/>
      <c r="Y803" s="38"/>
      <c r="Z803" s="39"/>
    </row>
    <row r="804" spans="1:26" ht="15.95" customHeight="1">
      <c r="A804" s="44" t="s">
        <v>640</v>
      </c>
      <c r="B804" s="38"/>
      <c r="C804" s="25">
        <f t="shared" si="363"/>
        <v>0</v>
      </c>
      <c r="D804" s="25">
        <f t="shared" si="371"/>
        <v>0</v>
      </c>
      <c r="E804" s="38"/>
      <c r="F804" s="38"/>
      <c r="G804" s="38"/>
      <c r="H804" s="25">
        <f t="shared" si="367"/>
        <v>0</v>
      </c>
      <c r="I804" s="38"/>
      <c r="J804" s="38"/>
      <c r="K804" s="38"/>
      <c r="L804" s="38"/>
      <c r="M804" s="38"/>
      <c r="N804" s="38"/>
      <c r="O804" s="38"/>
      <c r="P804" s="25">
        <f t="shared" si="372"/>
        <v>0</v>
      </c>
      <c r="Q804" s="38"/>
      <c r="R804" s="38"/>
      <c r="S804" s="38"/>
      <c r="T804" s="38"/>
      <c r="U804" s="38"/>
      <c r="V804" s="38"/>
      <c r="W804" s="38"/>
      <c r="X804" s="38"/>
      <c r="Y804" s="38"/>
      <c r="Z804" s="39"/>
    </row>
    <row r="805" spans="1:26" s="23" customFormat="1" ht="15.95" customHeight="1">
      <c r="A805" s="45" t="s">
        <v>641</v>
      </c>
      <c r="B805" s="40"/>
      <c r="C805" s="25">
        <f t="shared" si="363"/>
        <v>0</v>
      </c>
      <c r="D805" s="25">
        <f t="shared" si="371"/>
        <v>0</v>
      </c>
      <c r="E805" s="40"/>
      <c r="F805" s="40"/>
      <c r="G805" s="40"/>
      <c r="H805" s="25">
        <f t="shared" si="367"/>
        <v>0</v>
      </c>
      <c r="I805" s="40"/>
      <c r="J805" s="40"/>
      <c r="K805" s="40"/>
      <c r="L805" s="40"/>
      <c r="M805" s="40"/>
      <c r="N805" s="40"/>
      <c r="O805" s="40"/>
      <c r="P805" s="25">
        <f t="shared" si="372"/>
        <v>0</v>
      </c>
      <c r="Q805" s="40"/>
      <c r="R805" s="40"/>
      <c r="S805" s="40"/>
      <c r="T805" s="40"/>
      <c r="U805" s="40"/>
      <c r="V805" s="40"/>
      <c r="W805" s="40"/>
      <c r="X805" s="40"/>
      <c r="Y805" s="40">
        <f>SUM(Y806:Y818)</f>
        <v>0</v>
      </c>
      <c r="Z805" s="41">
        <f>SUM(Z806:Z818)</f>
        <v>0</v>
      </c>
    </row>
    <row r="806" spans="1:26" s="52" customFormat="1" ht="15.95" customHeight="1">
      <c r="A806" s="48" t="s">
        <v>642</v>
      </c>
      <c r="B806" s="50"/>
      <c r="C806" s="25">
        <f t="shared" si="363"/>
        <v>0</v>
      </c>
      <c r="D806" s="25">
        <f t="shared" si="371"/>
        <v>0</v>
      </c>
      <c r="E806" s="50"/>
      <c r="F806" s="50"/>
      <c r="G806" s="50"/>
      <c r="H806" s="25">
        <f t="shared" si="367"/>
        <v>0</v>
      </c>
      <c r="I806" s="50"/>
      <c r="J806" s="50"/>
      <c r="K806" s="50"/>
      <c r="L806" s="50"/>
      <c r="M806" s="50"/>
      <c r="N806" s="50"/>
      <c r="O806" s="50"/>
      <c r="P806" s="25">
        <f t="shared" si="372"/>
        <v>0</v>
      </c>
      <c r="Q806" s="50"/>
      <c r="R806" s="50"/>
      <c r="S806" s="50"/>
      <c r="T806" s="50"/>
      <c r="U806" s="50"/>
      <c r="V806" s="50"/>
      <c r="W806" s="50"/>
      <c r="X806" s="50"/>
      <c r="Y806" s="40">
        <f>SUM(Y807:Y819)</f>
        <v>0</v>
      </c>
      <c r="Z806" s="41">
        <f>SUM(Z807:Z819)</f>
        <v>0</v>
      </c>
    </row>
    <row r="807" spans="1:26" s="23" customFormat="1" ht="15.95" customHeight="1">
      <c r="A807" s="45" t="s">
        <v>643</v>
      </c>
      <c r="B807" s="40">
        <f t="shared" ref="B807:G807" si="386">SUM(B808,B820,B822,B825,B827,B829)</f>
        <v>0</v>
      </c>
      <c r="C807" s="25">
        <f t="shared" si="363"/>
        <v>0</v>
      </c>
      <c r="D807" s="25">
        <f t="shared" si="371"/>
        <v>0</v>
      </c>
      <c r="E807" s="40">
        <f t="shared" si="386"/>
        <v>0</v>
      </c>
      <c r="F807" s="40">
        <f t="shared" si="386"/>
        <v>0</v>
      </c>
      <c r="G807" s="40">
        <f t="shared" si="386"/>
        <v>0</v>
      </c>
      <c r="H807" s="25">
        <f t="shared" si="367"/>
        <v>0</v>
      </c>
      <c r="I807" s="40">
        <f t="shared" ref="I807:O807" si="387">SUM(I808,I820,I822,I825,I827,I829)</f>
        <v>0</v>
      </c>
      <c r="J807" s="40">
        <f t="shared" si="387"/>
        <v>0</v>
      </c>
      <c r="K807" s="40">
        <f t="shared" si="387"/>
        <v>0</v>
      </c>
      <c r="L807" s="40">
        <f t="shared" si="387"/>
        <v>0</v>
      </c>
      <c r="M807" s="40">
        <f t="shared" si="387"/>
        <v>0</v>
      </c>
      <c r="N807" s="40">
        <f t="shared" si="387"/>
        <v>0</v>
      </c>
      <c r="O807" s="40">
        <f t="shared" si="387"/>
        <v>0</v>
      </c>
      <c r="P807" s="25">
        <f t="shared" si="372"/>
        <v>0</v>
      </c>
      <c r="Q807" s="40">
        <f t="shared" ref="Q807:Z807" si="388">SUM(Q808,Q820,Q822,Q825,Q827,Q829)</f>
        <v>0</v>
      </c>
      <c r="R807" s="40">
        <f t="shared" si="388"/>
        <v>0</v>
      </c>
      <c r="S807" s="40">
        <f t="shared" si="388"/>
        <v>0</v>
      </c>
      <c r="T807" s="40">
        <f t="shared" si="388"/>
        <v>0</v>
      </c>
      <c r="U807" s="40">
        <f t="shared" si="388"/>
        <v>0</v>
      </c>
      <c r="V807" s="40">
        <f t="shared" si="388"/>
        <v>0</v>
      </c>
      <c r="W807" s="40">
        <f t="shared" si="388"/>
        <v>0</v>
      </c>
      <c r="X807" s="40">
        <f t="shared" si="388"/>
        <v>0</v>
      </c>
      <c r="Y807" s="40">
        <f t="shared" si="388"/>
        <v>0</v>
      </c>
      <c r="Z807" s="41">
        <f t="shared" si="388"/>
        <v>0</v>
      </c>
    </row>
    <row r="808" spans="1:26" s="23" customFormat="1" ht="15.95" customHeight="1">
      <c r="A808" s="45" t="s">
        <v>644</v>
      </c>
      <c r="B808" s="40">
        <f t="shared" ref="B808:G808" si="389">SUM(B809:B820)</f>
        <v>0</v>
      </c>
      <c r="C808" s="25">
        <f t="shared" si="363"/>
        <v>0</v>
      </c>
      <c r="D808" s="25">
        <f t="shared" si="371"/>
        <v>0</v>
      </c>
      <c r="E808" s="40">
        <f t="shared" si="389"/>
        <v>0</v>
      </c>
      <c r="F808" s="40">
        <f t="shared" si="389"/>
        <v>0</v>
      </c>
      <c r="G808" s="40">
        <f t="shared" si="389"/>
        <v>0</v>
      </c>
      <c r="H808" s="25">
        <f t="shared" si="367"/>
        <v>0</v>
      </c>
      <c r="I808" s="40">
        <f t="shared" ref="I808:O808" si="390">SUM(I809:I820)</f>
        <v>0</v>
      </c>
      <c r="J808" s="40">
        <f t="shared" si="390"/>
        <v>0</v>
      </c>
      <c r="K808" s="40">
        <f t="shared" si="390"/>
        <v>0</v>
      </c>
      <c r="L808" s="40">
        <f t="shared" si="390"/>
        <v>0</v>
      </c>
      <c r="M808" s="40">
        <f t="shared" si="390"/>
        <v>0</v>
      </c>
      <c r="N808" s="40">
        <f t="shared" si="390"/>
        <v>0</v>
      </c>
      <c r="O808" s="40">
        <f t="shared" si="390"/>
        <v>0</v>
      </c>
      <c r="P808" s="25">
        <f t="shared" si="372"/>
        <v>0</v>
      </c>
      <c r="Q808" s="40">
        <f t="shared" ref="Q808:Z808" si="391">SUM(Q809:Q820)</f>
        <v>0</v>
      </c>
      <c r="R808" s="40">
        <f t="shared" si="391"/>
        <v>0</v>
      </c>
      <c r="S808" s="40">
        <f t="shared" si="391"/>
        <v>0</v>
      </c>
      <c r="T808" s="40">
        <f t="shared" si="391"/>
        <v>0</v>
      </c>
      <c r="U808" s="40">
        <f t="shared" si="391"/>
        <v>0</v>
      </c>
      <c r="V808" s="40">
        <f t="shared" si="391"/>
        <v>0</v>
      </c>
      <c r="W808" s="40">
        <f t="shared" si="391"/>
        <v>0</v>
      </c>
      <c r="X808" s="40">
        <f t="shared" si="391"/>
        <v>0</v>
      </c>
      <c r="Y808" s="40">
        <f t="shared" si="391"/>
        <v>0</v>
      </c>
      <c r="Z808" s="41">
        <f t="shared" si="391"/>
        <v>0</v>
      </c>
    </row>
    <row r="809" spans="1:26" ht="15.95" customHeight="1">
      <c r="A809" s="44" t="s">
        <v>272</v>
      </c>
      <c r="B809" s="38"/>
      <c r="C809" s="25">
        <f t="shared" si="363"/>
        <v>0</v>
      </c>
      <c r="D809" s="25">
        <f t="shared" si="371"/>
        <v>0</v>
      </c>
      <c r="E809" s="38"/>
      <c r="F809" s="38"/>
      <c r="G809" s="38"/>
      <c r="H809" s="25">
        <f t="shared" si="367"/>
        <v>0</v>
      </c>
      <c r="I809" s="38"/>
      <c r="J809" s="38"/>
      <c r="K809" s="38"/>
      <c r="L809" s="38"/>
      <c r="M809" s="38"/>
      <c r="N809" s="38"/>
      <c r="O809" s="38"/>
      <c r="P809" s="25">
        <f t="shared" si="372"/>
        <v>0</v>
      </c>
      <c r="Q809" s="38"/>
      <c r="R809" s="38"/>
      <c r="S809" s="38"/>
      <c r="T809" s="38"/>
      <c r="U809" s="38"/>
      <c r="V809" s="38"/>
      <c r="W809" s="38"/>
      <c r="X809" s="38"/>
      <c r="Y809" s="38"/>
      <c r="Z809" s="39"/>
    </row>
    <row r="810" spans="1:26" ht="15.95" customHeight="1">
      <c r="A810" s="44" t="s">
        <v>273</v>
      </c>
      <c r="B810" s="38"/>
      <c r="C810" s="25">
        <f t="shared" si="363"/>
        <v>0</v>
      </c>
      <c r="D810" s="25">
        <f t="shared" si="371"/>
        <v>0</v>
      </c>
      <c r="E810" s="38"/>
      <c r="F810" s="38"/>
      <c r="G810" s="38"/>
      <c r="H810" s="25">
        <f t="shared" si="367"/>
        <v>0</v>
      </c>
      <c r="I810" s="38"/>
      <c r="J810" s="38"/>
      <c r="K810" s="38"/>
      <c r="L810" s="38"/>
      <c r="M810" s="38"/>
      <c r="N810" s="38"/>
      <c r="O810" s="38"/>
      <c r="P810" s="25">
        <f t="shared" si="372"/>
        <v>0</v>
      </c>
      <c r="Q810" s="38"/>
      <c r="R810" s="38"/>
      <c r="S810" s="38"/>
      <c r="T810" s="38"/>
      <c r="U810" s="38"/>
      <c r="V810" s="38"/>
      <c r="W810" s="38"/>
      <c r="X810" s="38"/>
      <c r="Y810" s="38"/>
      <c r="Z810" s="39"/>
    </row>
    <row r="811" spans="1:26" ht="15.95" customHeight="1">
      <c r="A811" s="44" t="s">
        <v>274</v>
      </c>
      <c r="B811" s="38"/>
      <c r="C811" s="25">
        <f t="shared" si="363"/>
        <v>0</v>
      </c>
      <c r="D811" s="25">
        <f t="shared" si="371"/>
        <v>0</v>
      </c>
      <c r="E811" s="38"/>
      <c r="F811" s="38"/>
      <c r="G811" s="38"/>
      <c r="H811" s="25">
        <f t="shared" si="367"/>
        <v>0</v>
      </c>
      <c r="I811" s="38"/>
      <c r="J811" s="38"/>
      <c r="K811" s="38"/>
      <c r="L811" s="38"/>
      <c r="M811" s="38"/>
      <c r="N811" s="38"/>
      <c r="O811" s="38"/>
      <c r="P811" s="25">
        <f t="shared" si="372"/>
        <v>0</v>
      </c>
      <c r="Q811" s="38"/>
      <c r="R811" s="38"/>
      <c r="S811" s="38"/>
      <c r="T811" s="38"/>
      <c r="U811" s="38"/>
      <c r="V811" s="38"/>
      <c r="W811" s="38"/>
      <c r="X811" s="38"/>
      <c r="Y811" s="38"/>
      <c r="Z811" s="39"/>
    </row>
    <row r="812" spans="1:26" ht="15.95" customHeight="1">
      <c r="A812" s="44" t="s">
        <v>645</v>
      </c>
      <c r="B812" s="38"/>
      <c r="C812" s="25">
        <f t="shared" si="363"/>
        <v>0</v>
      </c>
      <c r="D812" s="25">
        <f t="shared" si="371"/>
        <v>0</v>
      </c>
      <c r="E812" s="38"/>
      <c r="F812" s="38"/>
      <c r="G812" s="38"/>
      <c r="H812" s="25">
        <f t="shared" si="367"/>
        <v>0</v>
      </c>
      <c r="I812" s="38"/>
      <c r="J812" s="38"/>
      <c r="K812" s="38"/>
      <c r="L812" s="38"/>
      <c r="M812" s="38"/>
      <c r="N812" s="38"/>
      <c r="O812" s="38"/>
      <c r="P812" s="25">
        <f t="shared" si="372"/>
        <v>0</v>
      </c>
      <c r="Q812" s="38"/>
      <c r="R812" s="38"/>
      <c r="S812" s="38"/>
      <c r="T812" s="38"/>
      <c r="U812" s="38"/>
      <c r="V812" s="38"/>
      <c r="W812" s="38"/>
      <c r="X812" s="38"/>
      <c r="Y812" s="38"/>
      <c r="Z812" s="39"/>
    </row>
    <row r="813" spans="1:26" ht="15.95" customHeight="1">
      <c r="A813" s="44" t="s">
        <v>646</v>
      </c>
      <c r="B813" s="38"/>
      <c r="C813" s="25">
        <f t="shared" si="363"/>
        <v>0</v>
      </c>
      <c r="D813" s="25">
        <f t="shared" si="371"/>
        <v>0</v>
      </c>
      <c r="E813" s="38"/>
      <c r="F813" s="38"/>
      <c r="G813" s="38"/>
      <c r="H813" s="25">
        <f t="shared" si="367"/>
        <v>0</v>
      </c>
      <c r="I813" s="38"/>
      <c r="J813" s="38"/>
      <c r="K813" s="38"/>
      <c r="L813" s="38"/>
      <c r="M813" s="38"/>
      <c r="N813" s="38"/>
      <c r="O813" s="38"/>
      <c r="P813" s="25">
        <f t="shared" si="372"/>
        <v>0</v>
      </c>
      <c r="Q813" s="38"/>
      <c r="R813" s="38"/>
      <c r="S813" s="38"/>
      <c r="T813" s="38"/>
      <c r="U813" s="38"/>
      <c r="V813" s="38"/>
      <c r="W813" s="38"/>
      <c r="X813" s="38"/>
      <c r="Y813" s="38"/>
      <c r="Z813" s="39"/>
    </row>
    <row r="814" spans="1:26" ht="15.95" customHeight="1">
      <c r="A814" s="44" t="s">
        <v>647</v>
      </c>
      <c r="B814" s="38"/>
      <c r="C814" s="25">
        <f t="shared" si="363"/>
        <v>0</v>
      </c>
      <c r="D814" s="25">
        <f t="shared" si="371"/>
        <v>0</v>
      </c>
      <c r="E814" s="38"/>
      <c r="F814" s="38"/>
      <c r="G814" s="38"/>
      <c r="H814" s="25">
        <f t="shared" si="367"/>
        <v>0</v>
      </c>
      <c r="I814" s="38"/>
      <c r="J814" s="38"/>
      <c r="K814" s="38"/>
      <c r="L814" s="38"/>
      <c r="M814" s="38"/>
      <c r="N814" s="38"/>
      <c r="O814" s="38"/>
      <c r="P814" s="25">
        <f t="shared" si="372"/>
        <v>0</v>
      </c>
      <c r="Q814" s="38"/>
      <c r="R814" s="38"/>
      <c r="S814" s="38"/>
      <c r="T814" s="38"/>
      <c r="U814" s="38"/>
      <c r="V814" s="38"/>
      <c r="W814" s="38"/>
      <c r="X814" s="38"/>
      <c r="Y814" s="38"/>
      <c r="Z814" s="39"/>
    </row>
    <row r="815" spans="1:26" ht="15.95" customHeight="1">
      <c r="A815" s="44" t="s">
        <v>648</v>
      </c>
      <c r="B815" s="38"/>
      <c r="C815" s="25">
        <f t="shared" si="363"/>
        <v>0</v>
      </c>
      <c r="D815" s="25">
        <f t="shared" si="371"/>
        <v>0</v>
      </c>
      <c r="E815" s="38"/>
      <c r="F815" s="38"/>
      <c r="G815" s="38"/>
      <c r="H815" s="25">
        <f t="shared" si="367"/>
        <v>0</v>
      </c>
      <c r="I815" s="38"/>
      <c r="J815" s="38"/>
      <c r="K815" s="38"/>
      <c r="L815" s="38"/>
      <c r="M815" s="38"/>
      <c r="N815" s="38"/>
      <c r="O815" s="38"/>
      <c r="P815" s="25">
        <f t="shared" si="372"/>
        <v>0</v>
      </c>
      <c r="Q815" s="38"/>
      <c r="R815" s="38"/>
      <c r="S815" s="38"/>
      <c r="T815" s="38"/>
      <c r="U815" s="38"/>
      <c r="V815" s="38"/>
      <c r="W815" s="38"/>
      <c r="X815" s="38"/>
      <c r="Y815" s="38"/>
      <c r="Z815" s="39"/>
    </row>
    <row r="816" spans="1:26" ht="15.95" customHeight="1">
      <c r="A816" s="44" t="s">
        <v>649</v>
      </c>
      <c r="B816" s="38"/>
      <c r="C816" s="25">
        <f t="shared" si="363"/>
        <v>0</v>
      </c>
      <c r="D816" s="25">
        <f t="shared" si="371"/>
        <v>0</v>
      </c>
      <c r="E816" s="38"/>
      <c r="F816" s="38"/>
      <c r="G816" s="38"/>
      <c r="H816" s="25">
        <f t="shared" si="367"/>
        <v>0</v>
      </c>
      <c r="I816" s="38"/>
      <c r="J816" s="38"/>
      <c r="K816" s="38"/>
      <c r="L816" s="38"/>
      <c r="M816" s="38"/>
      <c r="N816" s="38"/>
      <c r="O816" s="38"/>
      <c r="P816" s="25">
        <f t="shared" si="372"/>
        <v>0</v>
      </c>
      <c r="Q816" s="38"/>
      <c r="R816" s="38"/>
      <c r="S816" s="38"/>
      <c r="T816" s="38"/>
      <c r="U816" s="38"/>
      <c r="V816" s="38"/>
      <c r="W816" s="38"/>
      <c r="X816" s="38"/>
      <c r="Y816" s="38"/>
      <c r="Z816" s="39"/>
    </row>
    <row r="817" spans="1:26" ht="15.95" customHeight="1">
      <c r="A817" s="44" t="s">
        <v>650</v>
      </c>
      <c r="B817" s="38"/>
      <c r="C817" s="25">
        <f t="shared" si="363"/>
        <v>0</v>
      </c>
      <c r="D817" s="25">
        <f t="shared" si="371"/>
        <v>0</v>
      </c>
      <c r="E817" s="38"/>
      <c r="F817" s="38"/>
      <c r="G817" s="38"/>
      <c r="H817" s="25">
        <f t="shared" si="367"/>
        <v>0</v>
      </c>
      <c r="I817" s="38"/>
      <c r="J817" s="38"/>
      <c r="K817" s="38"/>
      <c r="L817" s="38"/>
      <c r="M817" s="38"/>
      <c r="N817" s="38"/>
      <c r="O817" s="38"/>
      <c r="P817" s="25">
        <f t="shared" si="372"/>
        <v>0</v>
      </c>
      <c r="Q817" s="38"/>
      <c r="R817" s="38"/>
      <c r="S817" s="38"/>
      <c r="T817" s="38"/>
      <c r="U817" s="38"/>
      <c r="V817" s="38"/>
      <c r="W817" s="38"/>
      <c r="X817" s="38"/>
      <c r="Y817" s="38"/>
      <c r="Z817" s="39"/>
    </row>
    <row r="818" spans="1:26" ht="15.95" customHeight="1">
      <c r="A818" s="44" t="s">
        <v>651</v>
      </c>
      <c r="B818" s="38"/>
      <c r="C818" s="25">
        <f t="shared" si="363"/>
        <v>0</v>
      </c>
      <c r="D818" s="25">
        <f t="shared" si="371"/>
        <v>0</v>
      </c>
      <c r="E818" s="38"/>
      <c r="F818" s="38"/>
      <c r="G818" s="38"/>
      <c r="H818" s="25">
        <f t="shared" si="367"/>
        <v>0</v>
      </c>
      <c r="I818" s="38"/>
      <c r="J818" s="38"/>
      <c r="K818" s="38"/>
      <c r="L818" s="38"/>
      <c r="M818" s="38"/>
      <c r="N818" s="38"/>
      <c r="O818" s="38"/>
      <c r="P818" s="25">
        <f t="shared" si="372"/>
        <v>0</v>
      </c>
      <c r="Q818" s="38"/>
      <c r="R818" s="38"/>
      <c r="S818" s="38"/>
      <c r="T818" s="38"/>
      <c r="U818" s="38"/>
      <c r="V818" s="38"/>
      <c r="W818" s="38"/>
      <c r="X818" s="38"/>
      <c r="Y818" s="38"/>
      <c r="Z818" s="39"/>
    </row>
    <row r="819" spans="1:26" ht="15.95" customHeight="1">
      <c r="A819" s="44" t="s">
        <v>652</v>
      </c>
      <c r="B819" s="38"/>
      <c r="C819" s="25">
        <f t="shared" si="363"/>
        <v>0</v>
      </c>
      <c r="D819" s="25">
        <f t="shared" si="371"/>
        <v>0</v>
      </c>
      <c r="E819" s="38"/>
      <c r="F819" s="38"/>
      <c r="G819" s="38"/>
      <c r="H819" s="25">
        <f t="shared" si="367"/>
        <v>0</v>
      </c>
      <c r="I819" s="38"/>
      <c r="J819" s="38"/>
      <c r="K819" s="38"/>
      <c r="L819" s="38"/>
      <c r="M819" s="38"/>
      <c r="N819" s="38"/>
      <c r="O819" s="38"/>
      <c r="P819" s="25">
        <f t="shared" si="372"/>
        <v>0</v>
      </c>
      <c r="Q819" s="38"/>
      <c r="R819" s="38"/>
      <c r="S819" s="38"/>
      <c r="T819" s="38"/>
      <c r="U819" s="38"/>
      <c r="V819" s="38"/>
      <c r="W819" s="38"/>
      <c r="X819" s="38"/>
      <c r="Y819" s="38"/>
      <c r="Z819" s="39"/>
    </row>
    <row r="820" spans="1:26" s="23" customFormat="1" ht="15.95" customHeight="1">
      <c r="A820" s="45" t="s">
        <v>653</v>
      </c>
      <c r="B820" s="40">
        <f>B821</f>
        <v>0</v>
      </c>
      <c r="C820" s="25">
        <f t="shared" si="363"/>
        <v>0</v>
      </c>
      <c r="D820" s="25">
        <f t="shared" si="371"/>
        <v>0</v>
      </c>
      <c r="E820" s="40"/>
      <c r="F820" s="40"/>
      <c r="G820" s="40"/>
      <c r="H820" s="25">
        <f t="shared" si="367"/>
        <v>0</v>
      </c>
      <c r="I820" s="40"/>
      <c r="J820" s="40"/>
      <c r="K820" s="40"/>
      <c r="L820" s="40"/>
      <c r="M820" s="40"/>
      <c r="N820" s="40"/>
      <c r="O820" s="40"/>
      <c r="P820" s="25">
        <f t="shared" si="372"/>
        <v>0</v>
      </c>
      <c r="Q820" s="40"/>
      <c r="R820" s="40"/>
      <c r="S820" s="40"/>
      <c r="T820" s="40"/>
      <c r="U820" s="40"/>
      <c r="V820" s="40"/>
      <c r="W820" s="40"/>
      <c r="X820" s="40"/>
      <c r="Y820" s="40">
        <f>Y821</f>
        <v>0</v>
      </c>
      <c r="Z820" s="41">
        <f>Z821</f>
        <v>0</v>
      </c>
    </row>
    <row r="821" spans="1:26" s="52" customFormat="1" ht="15.95" customHeight="1">
      <c r="A821" s="48" t="s">
        <v>654</v>
      </c>
      <c r="B821" s="50"/>
      <c r="C821" s="25">
        <f t="shared" ref="C821:C881" si="392">D821+H821+P821+Y821+Z821</f>
        <v>0</v>
      </c>
      <c r="D821" s="25">
        <f t="shared" si="371"/>
        <v>0</v>
      </c>
      <c r="E821" s="50"/>
      <c r="F821" s="50"/>
      <c r="G821" s="50"/>
      <c r="H821" s="25">
        <f t="shared" si="367"/>
        <v>0</v>
      </c>
      <c r="I821" s="50"/>
      <c r="J821" s="50"/>
      <c r="K821" s="50"/>
      <c r="L821" s="50"/>
      <c r="M821" s="50"/>
      <c r="N821" s="50"/>
      <c r="O821" s="50"/>
      <c r="P821" s="25">
        <f t="shared" si="372"/>
        <v>0</v>
      </c>
      <c r="Q821" s="50"/>
      <c r="R821" s="50"/>
      <c r="S821" s="50"/>
      <c r="T821" s="50"/>
      <c r="U821" s="50"/>
      <c r="V821" s="50"/>
      <c r="W821" s="50"/>
      <c r="X821" s="50"/>
      <c r="Y821" s="50"/>
      <c r="Z821" s="51"/>
    </row>
    <row r="822" spans="1:26" s="23" customFormat="1" ht="15.95" customHeight="1">
      <c r="A822" s="45" t="s">
        <v>655</v>
      </c>
      <c r="B822" s="40">
        <f t="shared" ref="B822:G822" si="393">SUM(B823:B824)</f>
        <v>0</v>
      </c>
      <c r="C822" s="25">
        <f t="shared" si="392"/>
        <v>0</v>
      </c>
      <c r="D822" s="25">
        <f t="shared" si="371"/>
        <v>0</v>
      </c>
      <c r="E822" s="40">
        <f t="shared" si="393"/>
        <v>0</v>
      </c>
      <c r="F822" s="40">
        <f t="shared" si="393"/>
        <v>0</v>
      </c>
      <c r="G822" s="40">
        <f t="shared" si="393"/>
        <v>0</v>
      </c>
      <c r="H822" s="25">
        <f t="shared" si="367"/>
        <v>0</v>
      </c>
      <c r="I822" s="40">
        <f t="shared" ref="I822:O822" si="394">SUM(I823:I824)</f>
        <v>0</v>
      </c>
      <c r="J822" s="40">
        <f t="shared" si="394"/>
        <v>0</v>
      </c>
      <c r="K822" s="40">
        <f t="shared" si="394"/>
        <v>0</v>
      </c>
      <c r="L822" s="40">
        <f t="shared" si="394"/>
        <v>0</v>
      </c>
      <c r="M822" s="40">
        <f t="shared" si="394"/>
        <v>0</v>
      </c>
      <c r="N822" s="40">
        <f t="shared" si="394"/>
        <v>0</v>
      </c>
      <c r="O822" s="40">
        <f t="shared" si="394"/>
        <v>0</v>
      </c>
      <c r="P822" s="25">
        <f t="shared" si="372"/>
        <v>0</v>
      </c>
      <c r="Q822" s="40">
        <f t="shared" ref="Q822:Z822" si="395">SUM(Q823:Q824)</f>
        <v>0</v>
      </c>
      <c r="R822" s="40">
        <f t="shared" si="395"/>
        <v>0</v>
      </c>
      <c r="S822" s="40">
        <f t="shared" si="395"/>
        <v>0</v>
      </c>
      <c r="T822" s="40">
        <f t="shared" si="395"/>
        <v>0</v>
      </c>
      <c r="U822" s="40">
        <f t="shared" si="395"/>
        <v>0</v>
      </c>
      <c r="V822" s="40">
        <f t="shared" si="395"/>
        <v>0</v>
      </c>
      <c r="W822" s="40">
        <f t="shared" si="395"/>
        <v>0</v>
      </c>
      <c r="X822" s="40">
        <f t="shared" si="395"/>
        <v>0</v>
      </c>
      <c r="Y822" s="40">
        <f t="shared" si="395"/>
        <v>0</v>
      </c>
      <c r="Z822" s="41">
        <f t="shared" si="395"/>
        <v>0</v>
      </c>
    </row>
    <row r="823" spans="1:26" ht="15.95" customHeight="1">
      <c r="A823" s="44" t="s">
        <v>656</v>
      </c>
      <c r="B823" s="38"/>
      <c r="C823" s="25">
        <f t="shared" si="392"/>
        <v>0</v>
      </c>
      <c r="D823" s="25">
        <f t="shared" si="371"/>
        <v>0</v>
      </c>
      <c r="E823" s="38"/>
      <c r="F823" s="38"/>
      <c r="G823" s="38"/>
      <c r="H823" s="25">
        <f t="shared" si="367"/>
        <v>0</v>
      </c>
      <c r="I823" s="38"/>
      <c r="J823" s="38"/>
      <c r="K823" s="38"/>
      <c r="L823" s="38"/>
      <c r="M823" s="38"/>
      <c r="N823" s="38"/>
      <c r="O823" s="38"/>
      <c r="P823" s="25">
        <f t="shared" si="372"/>
        <v>0</v>
      </c>
      <c r="Q823" s="38"/>
      <c r="R823" s="38"/>
      <c r="S823" s="38"/>
      <c r="T823" s="38"/>
      <c r="U823" s="38"/>
      <c r="V823" s="38"/>
      <c r="W823" s="38"/>
      <c r="X823" s="38"/>
      <c r="Y823" s="38"/>
      <c r="Z823" s="39"/>
    </row>
    <row r="824" spans="1:26" ht="15.95" customHeight="1">
      <c r="A824" s="44" t="s">
        <v>657</v>
      </c>
      <c r="B824" s="38"/>
      <c r="C824" s="25">
        <f t="shared" si="392"/>
        <v>0</v>
      </c>
      <c r="D824" s="25">
        <f t="shared" si="371"/>
        <v>0</v>
      </c>
      <c r="E824" s="38"/>
      <c r="F824" s="38"/>
      <c r="G824" s="38"/>
      <c r="H824" s="25">
        <f t="shared" si="367"/>
        <v>0</v>
      </c>
      <c r="I824" s="38"/>
      <c r="J824" s="38"/>
      <c r="K824" s="38"/>
      <c r="L824" s="38"/>
      <c r="M824" s="38"/>
      <c r="N824" s="38"/>
      <c r="O824" s="38"/>
      <c r="P824" s="25">
        <f t="shared" si="372"/>
        <v>0</v>
      </c>
      <c r="Q824" s="38"/>
      <c r="R824" s="38"/>
      <c r="S824" s="38"/>
      <c r="T824" s="38"/>
      <c r="U824" s="38"/>
      <c r="V824" s="38"/>
      <c r="W824" s="38"/>
      <c r="X824" s="38"/>
      <c r="Y824" s="38"/>
      <c r="Z824" s="39"/>
    </row>
    <row r="825" spans="1:26" s="23" customFormat="1" ht="15.95" customHeight="1">
      <c r="A825" s="45" t="s">
        <v>658</v>
      </c>
      <c r="B825" s="40">
        <f>B826</f>
        <v>0</v>
      </c>
      <c r="C825" s="25">
        <f t="shared" si="392"/>
        <v>0</v>
      </c>
      <c r="D825" s="25">
        <f t="shared" si="371"/>
        <v>0</v>
      </c>
      <c r="E825" s="40"/>
      <c r="F825" s="40"/>
      <c r="G825" s="40"/>
      <c r="H825" s="25">
        <f t="shared" si="367"/>
        <v>0</v>
      </c>
      <c r="I825" s="40"/>
      <c r="J825" s="40"/>
      <c r="K825" s="40"/>
      <c r="L825" s="40"/>
      <c r="M825" s="40"/>
      <c r="N825" s="40"/>
      <c r="O825" s="40"/>
      <c r="P825" s="25">
        <f t="shared" si="372"/>
        <v>0</v>
      </c>
      <c r="Q825" s="40"/>
      <c r="R825" s="40"/>
      <c r="S825" s="40"/>
      <c r="T825" s="40"/>
      <c r="U825" s="40"/>
      <c r="V825" s="40"/>
      <c r="W825" s="40"/>
      <c r="X825" s="40"/>
      <c r="Y825" s="40">
        <f>Y826</f>
        <v>0</v>
      </c>
      <c r="Z825" s="40">
        <f>Z826</f>
        <v>0</v>
      </c>
    </row>
    <row r="826" spans="1:26" s="52" customFormat="1" ht="15.95" customHeight="1">
      <c r="A826" s="48" t="s">
        <v>659</v>
      </c>
      <c r="B826" s="50"/>
      <c r="C826" s="25">
        <f t="shared" si="392"/>
        <v>0</v>
      </c>
      <c r="D826" s="25">
        <f t="shared" si="371"/>
        <v>0</v>
      </c>
      <c r="E826" s="50"/>
      <c r="F826" s="50"/>
      <c r="G826" s="50"/>
      <c r="H826" s="25">
        <f t="shared" si="367"/>
        <v>0</v>
      </c>
      <c r="I826" s="50"/>
      <c r="J826" s="50"/>
      <c r="K826" s="50"/>
      <c r="L826" s="50"/>
      <c r="M826" s="50"/>
      <c r="N826" s="50"/>
      <c r="O826" s="50"/>
      <c r="P826" s="25">
        <f t="shared" si="372"/>
        <v>0</v>
      </c>
      <c r="Q826" s="50"/>
      <c r="R826" s="50"/>
      <c r="S826" s="50"/>
      <c r="T826" s="50"/>
      <c r="U826" s="50"/>
      <c r="V826" s="50"/>
      <c r="W826" s="50"/>
      <c r="X826" s="50"/>
      <c r="Y826" s="50"/>
      <c r="Z826" s="51"/>
    </row>
    <row r="827" spans="1:26" s="23" customFormat="1" ht="15.95" customHeight="1">
      <c r="A827" s="45" t="s">
        <v>660</v>
      </c>
      <c r="B827" s="40">
        <f>B828</f>
        <v>0</v>
      </c>
      <c r="C827" s="25">
        <f t="shared" si="392"/>
        <v>0</v>
      </c>
      <c r="D827" s="25">
        <f t="shared" si="371"/>
        <v>0</v>
      </c>
      <c r="E827" s="40"/>
      <c r="F827" s="40"/>
      <c r="G827" s="40"/>
      <c r="H827" s="25">
        <f t="shared" ref="H827:H890" si="396">SUM(I827:O827)</f>
        <v>0</v>
      </c>
      <c r="I827" s="40"/>
      <c r="J827" s="40"/>
      <c r="K827" s="40"/>
      <c r="L827" s="40"/>
      <c r="M827" s="40"/>
      <c r="N827" s="40"/>
      <c r="O827" s="40"/>
      <c r="P827" s="25">
        <f t="shared" si="372"/>
        <v>0</v>
      </c>
      <c r="Q827" s="40"/>
      <c r="R827" s="40"/>
      <c r="S827" s="40"/>
      <c r="T827" s="40"/>
      <c r="U827" s="40"/>
      <c r="V827" s="40"/>
      <c r="W827" s="40"/>
      <c r="X827" s="40"/>
      <c r="Y827" s="40">
        <f>Y828</f>
        <v>0</v>
      </c>
      <c r="Z827" s="40">
        <f>Z828</f>
        <v>0</v>
      </c>
    </row>
    <row r="828" spans="1:26" ht="15.95" customHeight="1">
      <c r="A828" s="44" t="s">
        <v>661</v>
      </c>
      <c r="B828" s="38"/>
      <c r="C828" s="25">
        <f t="shared" si="392"/>
        <v>0</v>
      </c>
      <c r="D828" s="25">
        <f t="shared" si="371"/>
        <v>0</v>
      </c>
      <c r="E828" s="38"/>
      <c r="F828" s="38"/>
      <c r="G828" s="38"/>
      <c r="H828" s="25">
        <f t="shared" si="396"/>
        <v>0</v>
      </c>
      <c r="I828" s="38"/>
      <c r="J828" s="38"/>
      <c r="K828" s="38"/>
      <c r="L828" s="38"/>
      <c r="M828" s="38"/>
      <c r="N828" s="38"/>
      <c r="O828" s="38"/>
      <c r="P828" s="25">
        <f t="shared" si="372"/>
        <v>0</v>
      </c>
      <c r="Q828" s="38"/>
      <c r="R828" s="38"/>
      <c r="S828" s="38"/>
      <c r="T828" s="38"/>
      <c r="U828" s="38"/>
      <c r="V828" s="38"/>
      <c r="W828" s="38"/>
      <c r="X828" s="38"/>
      <c r="Y828" s="38"/>
      <c r="Z828" s="39"/>
    </row>
    <row r="829" spans="1:26" s="23" customFormat="1" ht="15.95" customHeight="1">
      <c r="A829" s="45" t="s">
        <v>662</v>
      </c>
      <c r="B829" s="40">
        <f>B830</f>
        <v>0</v>
      </c>
      <c r="C829" s="25">
        <f t="shared" si="392"/>
        <v>0</v>
      </c>
      <c r="D829" s="25">
        <f t="shared" si="371"/>
        <v>0</v>
      </c>
      <c r="E829" s="40"/>
      <c r="F829" s="40"/>
      <c r="G829" s="40"/>
      <c r="H829" s="25">
        <f t="shared" si="396"/>
        <v>0</v>
      </c>
      <c r="I829" s="40"/>
      <c r="J829" s="40"/>
      <c r="K829" s="40"/>
      <c r="L829" s="40"/>
      <c r="M829" s="40"/>
      <c r="N829" s="40"/>
      <c r="O829" s="40"/>
      <c r="P829" s="25">
        <f t="shared" si="372"/>
        <v>0</v>
      </c>
      <c r="Q829" s="40"/>
      <c r="R829" s="40"/>
      <c r="S829" s="40"/>
      <c r="T829" s="40"/>
      <c r="U829" s="40"/>
      <c r="V829" s="40"/>
      <c r="W829" s="40"/>
      <c r="X829" s="40"/>
      <c r="Y829" s="40">
        <f>Y830</f>
        <v>0</v>
      </c>
      <c r="Z829" s="40">
        <f>Z830</f>
        <v>0</v>
      </c>
    </row>
    <row r="830" spans="1:26" ht="15.95" customHeight="1">
      <c r="A830" s="44" t="s">
        <v>663</v>
      </c>
      <c r="B830" s="38"/>
      <c r="C830" s="25">
        <f t="shared" si="392"/>
        <v>0</v>
      </c>
      <c r="D830" s="25">
        <f t="shared" si="371"/>
        <v>0</v>
      </c>
      <c r="E830" s="38"/>
      <c r="F830" s="38"/>
      <c r="G830" s="38"/>
      <c r="H830" s="25">
        <f t="shared" si="396"/>
        <v>0</v>
      </c>
      <c r="I830" s="38"/>
      <c r="J830" s="38"/>
      <c r="K830" s="38"/>
      <c r="L830" s="38"/>
      <c r="M830" s="38"/>
      <c r="N830" s="38"/>
      <c r="O830" s="38"/>
      <c r="P830" s="25">
        <f t="shared" si="372"/>
        <v>0</v>
      </c>
      <c r="Q830" s="38"/>
      <c r="R830" s="38"/>
      <c r="S830" s="38"/>
      <c r="T830" s="38"/>
      <c r="U830" s="38"/>
      <c r="V830" s="38"/>
      <c r="W830" s="38"/>
      <c r="X830" s="38"/>
      <c r="Y830" s="38"/>
      <c r="Z830" s="39"/>
    </row>
    <row r="831" spans="1:26" s="23" customFormat="1" ht="15.95" customHeight="1">
      <c r="A831" s="45" t="s">
        <v>664</v>
      </c>
      <c r="B831" s="40">
        <f t="shared" ref="B831:G831" si="397">SUM(B832,B859,B887,B915,B926,B937,B943,B961)</f>
        <v>0</v>
      </c>
      <c r="C831" s="25">
        <f t="shared" si="392"/>
        <v>2595616</v>
      </c>
      <c r="D831" s="25">
        <f t="shared" si="371"/>
        <v>1112416</v>
      </c>
      <c r="E831" s="40">
        <f t="shared" si="397"/>
        <v>919416</v>
      </c>
      <c r="F831" s="40">
        <f t="shared" si="397"/>
        <v>193000</v>
      </c>
      <c r="G831" s="40">
        <f t="shared" si="397"/>
        <v>0</v>
      </c>
      <c r="H831" s="25">
        <f t="shared" si="396"/>
        <v>1483200</v>
      </c>
      <c r="I831" s="40">
        <f t="shared" ref="I831:O831" si="398">SUM(I832,I859,I887,I915,I926,I937,I943,I961)</f>
        <v>0</v>
      </c>
      <c r="J831" s="40">
        <f t="shared" si="398"/>
        <v>1483200</v>
      </c>
      <c r="K831" s="40">
        <f t="shared" si="398"/>
        <v>0</v>
      </c>
      <c r="L831" s="40">
        <f t="shared" si="398"/>
        <v>0</v>
      </c>
      <c r="M831" s="40">
        <f t="shared" si="398"/>
        <v>0</v>
      </c>
      <c r="N831" s="40">
        <f t="shared" si="398"/>
        <v>0</v>
      </c>
      <c r="O831" s="40">
        <f t="shared" si="398"/>
        <v>0</v>
      </c>
      <c r="P831" s="25">
        <f t="shared" si="372"/>
        <v>0</v>
      </c>
      <c r="Q831" s="40">
        <f t="shared" ref="Q831:Z831" si="399">SUM(Q832,Q859,Q887,Q915,Q926,Q937,Q943,Q961)</f>
        <v>0</v>
      </c>
      <c r="R831" s="40">
        <f t="shared" si="399"/>
        <v>0</v>
      </c>
      <c r="S831" s="40">
        <f t="shared" si="399"/>
        <v>0</v>
      </c>
      <c r="T831" s="40">
        <f t="shared" si="399"/>
        <v>0</v>
      </c>
      <c r="U831" s="40">
        <f t="shared" si="399"/>
        <v>0</v>
      </c>
      <c r="V831" s="40">
        <f t="shared" si="399"/>
        <v>0</v>
      </c>
      <c r="W831" s="40">
        <f t="shared" si="399"/>
        <v>0</v>
      </c>
      <c r="X831" s="40">
        <f t="shared" si="399"/>
        <v>0</v>
      </c>
      <c r="Y831" s="40">
        <f t="shared" si="399"/>
        <v>0</v>
      </c>
      <c r="Z831" s="41">
        <f t="shared" si="399"/>
        <v>0</v>
      </c>
    </row>
    <row r="832" spans="1:26" s="23" customFormat="1" ht="15.95" customHeight="1">
      <c r="A832" s="45" t="s">
        <v>665</v>
      </c>
      <c r="B832" s="40">
        <f t="shared" ref="B832:G832" si="400">SUM(B833:B858)</f>
        <v>0</v>
      </c>
      <c r="C832" s="25">
        <f t="shared" si="392"/>
        <v>943744</v>
      </c>
      <c r="D832" s="25">
        <f t="shared" si="371"/>
        <v>943744</v>
      </c>
      <c r="E832" s="40">
        <f t="shared" si="400"/>
        <v>750744</v>
      </c>
      <c r="F832" s="40">
        <f t="shared" si="400"/>
        <v>193000</v>
      </c>
      <c r="G832" s="40">
        <f t="shared" si="400"/>
        <v>0</v>
      </c>
      <c r="H832" s="25">
        <f t="shared" si="396"/>
        <v>0</v>
      </c>
      <c r="I832" s="40">
        <f t="shared" ref="I832:O832" si="401">SUM(I833:I858)</f>
        <v>0</v>
      </c>
      <c r="J832" s="40">
        <f t="shared" si="401"/>
        <v>0</v>
      </c>
      <c r="K832" s="40">
        <f t="shared" si="401"/>
        <v>0</v>
      </c>
      <c r="L832" s="40">
        <f t="shared" si="401"/>
        <v>0</v>
      </c>
      <c r="M832" s="40">
        <f t="shared" si="401"/>
        <v>0</v>
      </c>
      <c r="N832" s="40">
        <f t="shared" si="401"/>
        <v>0</v>
      </c>
      <c r="O832" s="40">
        <f t="shared" si="401"/>
        <v>0</v>
      </c>
      <c r="P832" s="25">
        <f t="shared" si="372"/>
        <v>0</v>
      </c>
      <c r="Q832" s="40">
        <f t="shared" ref="Q832:Z832" si="402">SUM(Q833:Q858)</f>
        <v>0</v>
      </c>
      <c r="R832" s="40">
        <f t="shared" si="402"/>
        <v>0</v>
      </c>
      <c r="S832" s="40">
        <f t="shared" si="402"/>
        <v>0</v>
      </c>
      <c r="T832" s="40">
        <f t="shared" si="402"/>
        <v>0</v>
      </c>
      <c r="U832" s="40">
        <f t="shared" si="402"/>
        <v>0</v>
      </c>
      <c r="V832" s="40">
        <f t="shared" si="402"/>
        <v>0</v>
      </c>
      <c r="W832" s="40">
        <f t="shared" si="402"/>
        <v>0</v>
      </c>
      <c r="X832" s="40">
        <f t="shared" si="402"/>
        <v>0</v>
      </c>
      <c r="Y832" s="40">
        <f t="shared" si="402"/>
        <v>0</v>
      </c>
      <c r="Z832" s="41">
        <f t="shared" si="402"/>
        <v>0</v>
      </c>
    </row>
    <row r="833" spans="1:26" ht="15.95" customHeight="1">
      <c r="A833" s="44" t="s">
        <v>272</v>
      </c>
      <c r="B833" s="38"/>
      <c r="C833" s="25">
        <f t="shared" si="392"/>
        <v>348624</v>
      </c>
      <c r="D833" s="25">
        <f t="shared" ref="D833:D896" si="403">SUM(E833:G833)</f>
        <v>348624</v>
      </c>
      <c r="E833" s="38">
        <v>348624</v>
      </c>
      <c r="F833" s="38"/>
      <c r="G833" s="38"/>
      <c r="H833" s="25">
        <f t="shared" si="396"/>
        <v>0</v>
      </c>
      <c r="I833" s="38"/>
      <c r="J833" s="38"/>
      <c r="K833" s="38"/>
      <c r="L833" s="38"/>
      <c r="M833" s="38"/>
      <c r="N833" s="38"/>
      <c r="O833" s="38"/>
      <c r="P833" s="25">
        <f t="shared" ref="P833:P896" si="404">SUM(Q833:X833)</f>
        <v>0</v>
      </c>
      <c r="Q833" s="38"/>
      <c r="R833" s="38"/>
      <c r="S833" s="38"/>
      <c r="T833" s="38"/>
      <c r="U833" s="38"/>
      <c r="V833" s="38"/>
      <c r="W833" s="38"/>
      <c r="X833" s="38"/>
      <c r="Y833" s="38"/>
      <c r="Z833" s="39"/>
    </row>
    <row r="834" spans="1:26" ht="15.95" customHeight="1">
      <c r="A834" s="44" t="s">
        <v>273</v>
      </c>
      <c r="B834" s="38"/>
      <c r="C834" s="25">
        <f t="shared" si="392"/>
        <v>0</v>
      </c>
      <c r="D834" s="25">
        <f t="shared" si="403"/>
        <v>0</v>
      </c>
      <c r="E834" s="38"/>
      <c r="F834" s="38"/>
      <c r="G834" s="38"/>
      <c r="H834" s="25">
        <f t="shared" si="396"/>
        <v>0</v>
      </c>
      <c r="I834" s="38"/>
      <c r="J834" s="38"/>
      <c r="K834" s="38"/>
      <c r="L834" s="38"/>
      <c r="M834" s="38"/>
      <c r="N834" s="38"/>
      <c r="O834" s="38"/>
      <c r="P834" s="25">
        <f t="shared" si="404"/>
        <v>0</v>
      </c>
      <c r="Q834" s="38"/>
      <c r="R834" s="38"/>
      <c r="S834" s="38"/>
      <c r="T834" s="38"/>
      <c r="U834" s="38"/>
      <c r="V834" s="38"/>
      <c r="W834" s="38"/>
      <c r="X834" s="38"/>
      <c r="Y834" s="38"/>
      <c r="Z834" s="39"/>
    </row>
    <row r="835" spans="1:26" ht="15.95" customHeight="1">
      <c r="A835" s="44" t="s">
        <v>274</v>
      </c>
      <c r="B835" s="38"/>
      <c r="C835" s="25">
        <f t="shared" si="392"/>
        <v>0</v>
      </c>
      <c r="D835" s="25">
        <f t="shared" si="403"/>
        <v>0</v>
      </c>
      <c r="E835" s="38"/>
      <c r="F835" s="38"/>
      <c r="G835" s="38"/>
      <c r="H835" s="25">
        <f t="shared" si="396"/>
        <v>0</v>
      </c>
      <c r="I835" s="38"/>
      <c r="J835" s="38"/>
      <c r="K835" s="38"/>
      <c r="L835" s="38"/>
      <c r="M835" s="38"/>
      <c r="N835" s="38"/>
      <c r="O835" s="38"/>
      <c r="P835" s="25">
        <f t="shared" si="404"/>
        <v>0</v>
      </c>
      <c r="Q835" s="38"/>
      <c r="R835" s="38"/>
      <c r="S835" s="38"/>
      <c r="T835" s="38"/>
      <c r="U835" s="38"/>
      <c r="V835" s="38"/>
      <c r="W835" s="38"/>
      <c r="X835" s="38"/>
      <c r="Y835" s="38"/>
      <c r="Z835" s="39"/>
    </row>
    <row r="836" spans="1:26" ht="15.95" customHeight="1">
      <c r="A836" s="46" t="s">
        <v>39</v>
      </c>
      <c r="B836" s="38"/>
      <c r="C836" s="25">
        <f t="shared" si="392"/>
        <v>0</v>
      </c>
      <c r="D836" s="25">
        <f t="shared" si="403"/>
        <v>0</v>
      </c>
      <c r="E836" s="38"/>
      <c r="F836" s="38"/>
      <c r="G836" s="38"/>
      <c r="H836" s="25">
        <f t="shared" si="396"/>
        <v>0</v>
      </c>
      <c r="I836" s="38"/>
      <c r="J836" s="38"/>
      <c r="K836" s="38"/>
      <c r="L836" s="38"/>
      <c r="M836" s="38"/>
      <c r="N836" s="38"/>
      <c r="O836" s="38"/>
      <c r="P836" s="25">
        <f t="shared" si="404"/>
        <v>0</v>
      </c>
      <c r="Q836" s="38"/>
      <c r="R836" s="38"/>
      <c r="S836" s="38"/>
      <c r="T836" s="38"/>
      <c r="U836" s="38"/>
      <c r="V836" s="38"/>
      <c r="W836" s="38"/>
      <c r="X836" s="38"/>
      <c r="Y836" s="38"/>
      <c r="Z836" s="39"/>
    </row>
    <row r="837" spans="1:26" ht="15.95" customHeight="1">
      <c r="A837" s="46" t="s">
        <v>666</v>
      </c>
      <c r="B837" s="38"/>
      <c r="C837" s="25">
        <f t="shared" si="392"/>
        <v>0</v>
      </c>
      <c r="D837" s="25">
        <f t="shared" si="403"/>
        <v>0</v>
      </c>
      <c r="E837" s="38"/>
      <c r="F837" s="38"/>
      <c r="G837" s="38"/>
      <c r="H837" s="25">
        <f t="shared" si="396"/>
        <v>0</v>
      </c>
      <c r="I837" s="38"/>
      <c r="J837" s="38"/>
      <c r="K837" s="38"/>
      <c r="L837" s="38"/>
      <c r="M837" s="38"/>
      <c r="N837" s="38"/>
      <c r="O837" s="38"/>
      <c r="P837" s="25">
        <f t="shared" si="404"/>
        <v>0</v>
      </c>
      <c r="Q837" s="38"/>
      <c r="R837" s="38"/>
      <c r="S837" s="38"/>
      <c r="T837" s="38"/>
      <c r="U837" s="38"/>
      <c r="V837" s="38"/>
      <c r="W837" s="38"/>
      <c r="X837" s="38"/>
      <c r="Y837" s="38"/>
      <c r="Z837" s="39"/>
    </row>
    <row r="838" spans="1:26" ht="15.95" customHeight="1">
      <c r="A838" s="46" t="s">
        <v>667</v>
      </c>
      <c r="B838" s="38"/>
      <c r="C838" s="25">
        <f t="shared" si="392"/>
        <v>0</v>
      </c>
      <c r="D838" s="25">
        <f t="shared" si="403"/>
        <v>0</v>
      </c>
      <c r="E838" s="38"/>
      <c r="F838" s="38"/>
      <c r="G838" s="38"/>
      <c r="H838" s="25">
        <f t="shared" si="396"/>
        <v>0</v>
      </c>
      <c r="I838" s="38"/>
      <c r="J838" s="38"/>
      <c r="K838" s="38"/>
      <c r="L838" s="38"/>
      <c r="M838" s="38"/>
      <c r="N838" s="38"/>
      <c r="O838" s="38"/>
      <c r="P838" s="25">
        <f t="shared" si="404"/>
        <v>0</v>
      </c>
      <c r="Q838" s="38"/>
      <c r="R838" s="38"/>
      <c r="S838" s="38"/>
      <c r="T838" s="38"/>
      <c r="U838" s="38"/>
      <c r="V838" s="38"/>
      <c r="W838" s="38"/>
      <c r="X838" s="38"/>
      <c r="Y838" s="38"/>
      <c r="Z838" s="39"/>
    </row>
    <row r="839" spans="1:26" ht="15.95" customHeight="1">
      <c r="A839" s="44" t="s">
        <v>668</v>
      </c>
      <c r="B839" s="38"/>
      <c r="C839" s="25">
        <f t="shared" si="392"/>
        <v>0</v>
      </c>
      <c r="D839" s="25">
        <f t="shared" si="403"/>
        <v>0</v>
      </c>
      <c r="E839" s="38"/>
      <c r="F839" s="38"/>
      <c r="G839" s="38"/>
      <c r="H839" s="25">
        <f t="shared" si="396"/>
        <v>0</v>
      </c>
      <c r="I839" s="38"/>
      <c r="J839" s="38"/>
      <c r="K839" s="38"/>
      <c r="L839" s="38"/>
      <c r="M839" s="38"/>
      <c r="N839" s="38"/>
      <c r="O839" s="38"/>
      <c r="P839" s="25">
        <f t="shared" si="404"/>
        <v>0</v>
      </c>
      <c r="Q839" s="38"/>
      <c r="R839" s="38"/>
      <c r="S839" s="38"/>
      <c r="T839" s="38"/>
      <c r="U839" s="38"/>
      <c r="V839" s="38"/>
      <c r="W839" s="38"/>
      <c r="X839" s="38"/>
      <c r="Y839" s="38"/>
      <c r="Z839" s="39"/>
    </row>
    <row r="840" spans="1:26" ht="15.95" customHeight="1">
      <c r="A840" s="44" t="s">
        <v>669</v>
      </c>
      <c r="B840" s="38"/>
      <c r="C840" s="25">
        <f t="shared" si="392"/>
        <v>0</v>
      </c>
      <c r="D840" s="25">
        <f t="shared" si="403"/>
        <v>0</v>
      </c>
      <c r="E840" s="38"/>
      <c r="F840" s="38"/>
      <c r="G840" s="38"/>
      <c r="H840" s="25">
        <f t="shared" si="396"/>
        <v>0</v>
      </c>
      <c r="I840" s="38"/>
      <c r="J840" s="38"/>
      <c r="K840" s="38"/>
      <c r="L840" s="38"/>
      <c r="M840" s="38"/>
      <c r="N840" s="38"/>
      <c r="O840" s="38"/>
      <c r="P840" s="25">
        <f t="shared" si="404"/>
        <v>0</v>
      </c>
      <c r="Q840" s="38"/>
      <c r="R840" s="38"/>
      <c r="S840" s="38"/>
      <c r="T840" s="38"/>
      <c r="U840" s="38"/>
      <c r="V840" s="38"/>
      <c r="W840" s="38"/>
      <c r="X840" s="38"/>
      <c r="Y840" s="38"/>
      <c r="Z840" s="39"/>
    </row>
    <row r="841" spans="1:26" ht="15.95" customHeight="1">
      <c r="A841" s="44" t="s">
        <v>670</v>
      </c>
      <c r="B841" s="38"/>
      <c r="C841" s="25">
        <f t="shared" si="392"/>
        <v>0</v>
      </c>
      <c r="D841" s="25">
        <f t="shared" si="403"/>
        <v>0</v>
      </c>
      <c r="E841" s="38"/>
      <c r="F841" s="38"/>
      <c r="G841" s="38"/>
      <c r="H841" s="25">
        <f t="shared" si="396"/>
        <v>0</v>
      </c>
      <c r="I841" s="38"/>
      <c r="J841" s="38"/>
      <c r="K841" s="38"/>
      <c r="L841" s="38"/>
      <c r="M841" s="38"/>
      <c r="N841" s="38"/>
      <c r="O841" s="38"/>
      <c r="P841" s="25">
        <f t="shared" si="404"/>
        <v>0</v>
      </c>
      <c r="Q841" s="38"/>
      <c r="R841" s="38"/>
      <c r="S841" s="38"/>
      <c r="T841" s="38"/>
      <c r="U841" s="38"/>
      <c r="V841" s="38"/>
      <c r="W841" s="38"/>
      <c r="X841" s="38"/>
      <c r="Y841" s="38"/>
      <c r="Z841" s="39"/>
    </row>
    <row r="842" spans="1:26" ht="15.95" customHeight="1">
      <c r="A842" s="46" t="s">
        <v>671</v>
      </c>
      <c r="B842" s="38"/>
      <c r="C842" s="25">
        <f t="shared" si="392"/>
        <v>0</v>
      </c>
      <c r="D842" s="25">
        <f t="shared" si="403"/>
        <v>0</v>
      </c>
      <c r="E842" s="38"/>
      <c r="F842" s="38"/>
      <c r="G842" s="38"/>
      <c r="H842" s="25">
        <f t="shared" si="396"/>
        <v>0</v>
      </c>
      <c r="I842" s="38"/>
      <c r="J842" s="38"/>
      <c r="K842" s="38"/>
      <c r="L842" s="38"/>
      <c r="M842" s="38"/>
      <c r="N842" s="38"/>
      <c r="O842" s="38"/>
      <c r="P842" s="25">
        <f t="shared" si="404"/>
        <v>0</v>
      </c>
      <c r="Q842" s="38"/>
      <c r="R842" s="38"/>
      <c r="S842" s="38"/>
      <c r="T842" s="38"/>
      <c r="U842" s="38"/>
      <c r="V842" s="38"/>
      <c r="W842" s="38"/>
      <c r="X842" s="38"/>
      <c r="Y842" s="38"/>
      <c r="Z842" s="39"/>
    </row>
    <row r="843" spans="1:26" ht="15.95" customHeight="1">
      <c r="A843" s="46" t="s">
        <v>672</v>
      </c>
      <c r="B843" s="38"/>
      <c r="C843" s="25">
        <f t="shared" si="392"/>
        <v>0</v>
      </c>
      <c r="D843" s="25">
        <f t="shared" si="403"/>
        <v>0</v>
      </c>
      <c r="E843" s="38"/>
      <c r="F843" s="38"/>
      <c r="G843" s="38"/>
      <c r="H843" s="25">
        <f t="shared" si="396"/>
        <v>0</v>
      </c>
      <c r="I843" s="38"/>
      <c r="J843" s="38"/>
      <c r="K843" s="38"/>
      <c r="L843" s="38"/>
      <c r="M843" s="38"/>
      <c r="N843" s="38"/>
      <c r="O843" s="38"/>
      <c r="P843" s="25">
        <f t="shared" si="404"/>
        <v>0</v>
      </c>
      <c r="Q843" s="38"/>
      <c r="R843" s="38"/>
      <c r="S843" s="38"/>
      <c r="T843" s="38"/>
      <c r="U843" s="38"/>
      <c r="V843" s="38"/>
      <c r="W843" s="38"/>
      <c r="X843" s="38"/>
      <c r="Y843" s="38"/>
      <c r="Z843" s="39"/>
    </row>
    <row r="844" spans="1:26" ht="15.95" customHeight="1">
      <c r="A844" s="44" t="s">
        <v>673</v>
      </c>
      <c r="B844" s="38"/>
      <c r="C844" s="25">
        <f t="shared" si="392"/>
        <v>0</v>
      </c>
      <c r="D844" s="25">
        <f t="shared" si="403"/>
        <v>0</v>
      </c>
      <c r="E844" s="38"/>
      <c r="F844" s="38"/>
      <c r="G844" s="38"/>
      <c r="H844" s="25">
        <f t="shared" si="396"/>
        <v>0</v>
      </c>
      <c r="I844" s="38"/>
      <c r="J844" s="38"/>
      <c r="K844" s="38"/>
      <c r="L844" s="38"/>
      <c r="M844" s="38"/>
      <c r="N844" s="38"/>
      <c r="O844" s="38"/>
      <c r="P844" s="25">
        <f t="shared" si="404"/>
        <v>0</v>
      </c>
      <c r="Q844" s="38"/>
      <c r="R844" s="38"/>
      <c r="S844" s="38"/>
      <c r="T844" s="38"/>
      <c r="U844" s="38"/>
      <c r="V844" s="38"/>
      <c r="W844" s="38"/>
      <c r="X844" s="38"/>
      <c r="Y844" s="38"/>
      <c r="Z844" s="39"/>
    </row>
    <row r="845" spans="1:26" ht="15.95" customHeight="1">
      <c r="A845" s="44" t="s">
        <v>674</v>
      </c>
      <c r="B845" s="38"/>
      <c r="C845" s="25">
        <f t="shared" si="392"/>
        <v>0</v>
      </c>
      <c r="D845" s="25">
        <f t="shared" si="403"/>
        <v>0</v>
      </c>
      <c r="E845" s="38"/>
      <c r="F845" s="38"/>
      <c r="G845" s="38"/>
      <c r="H845" s="25">
        <f t="shared" si="396"/>
        <v>0</v>
      </c>
      <c r="I845" s="38"/>
      <c r="J845" s="38"/>
      <c r="K845" s="38"/>
      <c r="L845" s="38"/>
      <c r="M845" s="38"/>
      <c r="N845" s="38"/>
      <c r="O845" s="38"/>
      <c r="P845" s="25">
        <f t="shared" si="404"/>
        <v>0</v>
      </c>
      <c r="Q845" s="38"/>
      <c r="R845" s="38"/>
      <c r="S845" s="38"/>
      <c r="T845" s="38"/>
      <c r="U845" s="38"/>
      <c r="V845" s="38"/>
      <c r="W845" s="38"/>
      <c r="X845" s="38"/>
      <c r="Y845" s="38"/>
      <c r="Z845" s="39"/>
    </row>
    <row r="846" spans="1:26" ht="15.95" customHeight="1">
      <c r="A846" s="44" t="s">
        <v>675</v>
      </c>
      <c r="B846" s="38"/>
      <c r="C846" s="25">
        <f t="shared" si="392"/>
        <v>0</v>
      </c>
      <c r="D846" s="25">
        <f t="shared" si="403"/>
        <v>0</v>
      </c>
      <c r="E846" s="38"/>
      <c r="F846" s="38"/>
      <c r="G846" s="38"/>
      <c r="H846" s="25">
        <f t="shared" si="396"/>
        <v>0</v>
      </c>
      <c r="I846" s="38"/>
      <c r="J846" s="38"/>
      <c r="K846" s="38"/>
      <c r="L846" s="38"/>
      <c r="M846" s="38"/>
      <c r="N846" s="38"/>
      <c r="O846" s="38"/>
      <c r="P846" s="25">
        <f t="shared" si="404"/>
        <v>0</v>
      </c>
      <c r="Q846" s="38"/>
      <c r="R846" s="38"/>
      <c r="S846" s="38"/>
      <c r="T846" s="38"/>
      <c r="U846" s="38"/>
      <c r="V846" s="38"/>
      <c r="W846" s="38"/>
      <c r="X846" s="38"/>
      <c r="Y846" s="38"/>
      <c r="Z846" s="39"/>
    </row>
    <row r="847" spans="1:26" ht="15.95" customHeight="1">
      <c r="A847" s="44" t="s">
        <v>676</v>
      </c>
      <c r="B847" s="38"/>
      <c r="C847" s="25">
        <f t="shared" si="392"/>
        <v>0</v>
      </c>
      <c r="D847" s="25">
        <f t="shared" si="403"/>
        <v>0</v>
      </c>
      <c r="E847" s="38"/>
      <c r="F847" s="38"/>
      <c r="G847" s="38"/>
      <c r="H847" s="25">
        <f t="shared" si="396"/>
        <v>0</v>
      </c>
      <c r="I847" s="38"/>
      <c r="J847" s="38"/>
      <c r="K847" s="38"/>
      <c r="L847" s="38"/>
      <c r="M847" s="38"/>
      <c r="N847" s="38"/>
      <c r="O847" s="38"/>
      <c r="P847" s="25">
        <f t="shared" si="404"/>
        <v>0</v>
      </c>
      <c r="Q847" s="38"/>
      <c r="R847" s="38"/>
      <c r="S847" s="38"/>
      <c r="T847" s="38"/>
      <c r="U847" s="38"/>
      <c r="V847" s="38"/>
      <c r="W847" s="38"/>
      <c r="X847" s="38"/>
      <c r="Y847" s="38"/>
      <c r="Z847" s="39"/>
    </row>
    <row r="848" spans="1:26" ht="15.95" customHeight="1">
      <c r="A848" s="46" t="s">
        <v>677</v>
      </c>
      <c r="B848" s="38"/>
      <c r="C848" s="25">
        <f t="shared" si="392"/>
        <v>0</v>
      </c>
      <c r="D848" s="25">
        <f t="shared" si="403"/>
        <v>0</v>
      </c>
      <c r="E848" s="38"/>
      <c r="F848" s="38"/>
      <c r="G848" s="38"/>
      <c r="H848" s="25">
        <f t="shared" si="396"/>
        <v>0</v>
      </c>
      <c r="I848" s="38"/>
      <c r="J848" s="38"/>
      <c r="K848" s="38"/>
      <c r="L848" s="38"/>
      <c r="M848" s="38"/>
      <c r="N848" s="38"/>
      <c r="O848" s="38"/>
      <c r="P848" s="25">
        <f t="shared" si="404"/>
        <v>0</v>
      </c>
      <c r="Q848" s="38"/>
      <c r="R848" s="38"/>
      <c r="S848" s="38"/>
      <c r="T848" s="38"/>
      <c r="U848" s="38"/>
      <c r="V848" s="38"/>
      <c r="W848" s="38"/>
      <c r="X848" s="38"/>
      <c r="Y848" s="38"/>
      <c r="Z848" s="39"/>
    </row>
    <row r="849" spans="1:26" ht="15.95" customHeight="1">
      <c r="A849" s="46" t="s">
        <v>678</v>
      </c>
      <c r="B849" s="38"/>
      <c r="C849" s="25">
        <f t="shared" si="392"/>
        <v>0</v>
      </c>
      <c r="D849" s="25">
        <f t="shared" si="403"/>
        <v>0</v>
      </c>
      <c r="E849" s="38"/>
      <c r="F849" s="38"/>
      <c r="G849" s="38"/>
      <c r="H849" s="25">
        <f t="shared" si="396"/>
        <v>0</v>
      </c>
      <c r="I849" s="38"/>
      <c r="J849" s="38"/>
      <c r="K849" s="38"/>
      <c r="L849" s="38"/>
      <c r="M849" s="38"/>
      <c r="N849" s="38"/>
      <c r="O849" s="38"/>
      <c r="P849" s="25">
        <f t="shared" si="404"/>
        <v>0</v>
      </c>
      <c r="Q849" s="38"/>
      <c r="R849" s="38"/>
      <c r="S849" s="38"/>
      <c r="T849" s="38"/>
      <c r="U849" s="38"/>
      <c r="V849" s="38"/>
      <c r="W849" s="38"/>
      <c r="X849" s="38"/>
      <c r="Y849" s="38"/>
      <c r="Z849" s="39"/>
    </row>
    <row r="850" spans="1:26" ht="15.95" customHeight="1">
      <c r="A850" s="44" t="s">
        <v>679</v>
      </c>
      <c r="B850" s="38"/>
      <c r="C850" s="25">
        <f t="shared" si="392"/>
        <v>0</v>
      </c>
      <c r="D850" s="25">
        <f t="shared" si="403"/>
        <v>0</v>
      </c>
      <c r="E850" s="38"/>
      <c r="F850" s="38"/>
      <c r="G850" s="38"/>
      <c r="H850" s="25">
        <f t="shared" si="396"/>
        <v>0</v>
      </c>
      <c r="I850" s="38"/>
      <c r="J850" s="38"/>
      <c r="K850" s="38"/>
      <c r="L850" s="38"/>
      <c r="M850" s="38"/>
      <c r="N850" s="38"/>
      <c r="O850" s="38"/>
      <c r="P850" s="25">
        <f t="shared" si="404"/>
        <v>0</v>
      </c>
      <c r="Q850" s="38"/>
      <c r="R850" s="38"/>
      <c r="S850" s="38"/>
      <c r="T850" s="38"/>
      <c r="U850" s="38"/>
      <c r="V850" s="38"/>
      <c r="W850" s="38"/>
      <c r="X850" s="38"/>
      <c r="Y850" s="38"/>
      <c r="Z850" s="39"/>
    </row>
    <row r="851" spans="1:26" ht="15.95" customHeight="1">
      <c r="A851" s="44" t="s">
        <v>680</v>
      </c>
      <c r="B851" s="38"/>
      <c r="C851" s="25">
        <f t="shared" si="392"/>
        <v>0</v>
      </c>
      <c r="D851" s="25">
        <f t="shared" si="403"/>
        <v>0</v>
      </c>
      <c r="E851" s="38"/>
      <c r="F851" s="38"/>
      <c r="G851" s="38"/>
      <c r="H851" s="25">
        <f t="shared" si="396"/>
        <v>0</v>
      </c>
      <c r="I851" s="38"/>
      <c r="J851" s="38"/>
      <c r="K851" s="38"/>
      <c r="L851" s="38"/>
      <c r="M851" s="38"/>
      <c r="N851" s="38"/>
      <c r="O851" s="38"/>
      <c r="P851" s="25">
        <f t="shared" si="404"/>
        <v>0</v>
      </c>
      <c r="Q851" s="38"/>
      <c r="R851" s="38"/>
      <c r="S851" s="38"/>
      <c r="T851" s="38"/>
      <c r="U851" s="38"/>
      <c r="V851" s="38"/>
      <c r="W851" s="38"/>
      <c r="X851" s="38"/>
      <c r="Y851" s="38"/>
      <c r="Z851" s="39"/>
    </row>
    <row r="852" spans="1:26" ht="15.95" customHeight="1">
      <c r="A852" s="46" t="s">
        <v>681</v>
      </c>
      <c r="B852" s="38"/>
      <c r="C852" s="25">
        <f t="shared" si="392"/>
        <v>0</v>
      </c>
      <c r="D852" s="25">
        <f t="shared" si="403"/>
        <v>0</v>
      </c>
      <c r="E852" s="38"/>
      <c r="F852" s="38"/>
      <c r="G852" s="38"/>
      <c r="H852" s="25">
        <f t="shared" si="396"/>
        <v>0</v>
      </c>
      <c r="I852" s="38"/>
      <c r="J852" s="38"/>
      <c r="K852" s="38"/>
      <c r="L852" s="38"/>
      <c r="M852" s="38"/>
      <c r="N852" s="38"/>
      <c r="O852" s="38"/>
      <c r="P852" s="25">
        <f t="shared" si="404"/>
        <v>0</v>
      </c>
      <c r="Q852" s="38"/>
      <c r="R852" s="38"/>
      <c r="S852" s="38"/>
      <c r="T852" s="38"/>
      <c r="U852" s="38"/>
      <c r="V852" s="38"/>
      <c r="W852" s="38"/>
      <c r="X852" s="38"/>
      <c r="Y852" s="38"/>
      <c r="Z852" s="39"/>
    </row>
    <row r="853" spans="1:26" ht="15.95" customHeight="1">
      <c r="A853" s="44" t="s">
        <v>682</v>
      </c>
      <c r="B853" s="38"/>
      <c r="C853" s="25">
        <f t="shared" si="392"/>
        <v>0</v>
      </c>
      <c r="D853" s="25">
        <f t="shared" si="403"/>
        <v>0</v>
      </c>
      <c r="E853" s="38"/>
      <c r="F853" s="38"/>
      <c r="G853" s="38"/>
      <c r="H853" s="25">
        <f t="shared" si="396"/>
        <v>0</v>
      </c>
      <c r="I853" s="38"/>
      <c r="J853" s="38"/>
      <c r="K853" s="38"/>
      <c r="L853" s="38"/>
      <c r="M853" s="38"/>
      <c r="N853" s="38"/>
      <c r="O853" s="38"/>
      <c r="P853" s="25">
        <f t="shared" si="404"/>
        <v>0</v>
      </c>
      <c r="Q853" s="38"/>
      <c r="R853" s="38"/>
      <c r="S853" s="38"/>
      <c r="T853" s="38"/>
      <c r="U853" s="38"/>
      <c r="V853" s="38"/>
      <c r="W853" s="38"/>
      <c r="X853" s="38"/>
      <c r="Y853" s="38"/>
      <c r="Z853" s="39"/>
    </row>
    <row r="854" spans="1:26" ht="15.95" customHeight="1">
      <c r="A854" s="44" t="s">
        <v>683</v>
      </c>
      <c r="B854" s="38"/>
      <c r="C854" s="25">
        <f t="shared" si="392"/>
        <v>0</v>
      </c>
      <c r="D854" s="25">
        <f t="shared" si="403"/>
        <v>0</v>
      </c>
      <c r="E854" s="38"/>
      <c r="F854" s="38"/>
      <c r="G854" s="38"/>
      <c r="H854" s="25">
        <f t="shared" si="396"/>
        <v>0</v>
      </c>
      <c r="I854" s="38"/>
      <c r="J854" s="38"/>
      <c r="K854" s="38"/>
      <c r="L854" s="38"/>
      <c r="M854" s="38"/>
      <c r="N854" s="38"/>
      <c r="O854" s="38"/>
      <c r="P854" s="25">
        <f t="shared" si="404"/>
        <v>0</v>
      </c>
      <c r="Q854" s="38"/>
      <c r="R854" s="38"/>
      <c r="S854" s="38"/>
      <c r="T854" s="38"/>
      <c r="U854" s="38"/>
      <c r="V854" s="38"/>
      <c r="W854" s="38"/>
      <c r="X854" s="38"/>
      <c r="Y854" s="38"/>
      <c r="Z854" s="39"/>
    </row>
    <row r="855" spans="1:26" ht="15.95" customHeight="1">
      <c r="A855" s="44" t="s">
        <v>684</v>
      </c>
      <c r="B855" s="38"/>
      <c r="C855" s="25">
        <f t="shared" si="392"/>
        <v>0</v>
      </c>
      <c r="D855" s="25">
        <f t="shared" si="403"/>
        <v>0</v>
      </c>
      <c r="E855" s="38"/>
      <c r="F855" s="38"/>
      <c r="G855" s="38"/>
      <c r="H855" s="25">
        <f t="shared" si="396"/>
        <v>0</v>
      </c>
      <c r="I855" s="38"/>
      <c r="J855" s="38"/>
      <c r="K855" s="38"/>
      <c r="L855" s="38"/>
      <c r="M855" s="38"/>
      <c r="N855" s="38"/>
      <c r="O855" s="38"/>
      <c r="P855" s="25">
        <f t="shared" si="404"/>
        <v>0</v>
      </c>
      <c r="Q855" s="38"/>
      <c r="R855" s="38"/>
      <c r="S855" s="38"/>
      <c r="T855" s="38"/>
      <c r="U855" s="38"/>
      <c r="V855" s="38"/>
      <c r="W855" s="38"/>
      <c r="X855" s="38"/>
      <c r="Y855" s="38"/>
      <c r="Z855" s="39"/>
    </row>
    <row r="856" spans="1:26" ht="15.95" customHeight="1">
      <c r="A856" s="46" t="s">
        <v>685</v>
      </c>
      <c r="B856" s="38"/>
      <c r="C856" s="25">
        <f t="shared" si="392"/>
        <v>595120</v>
      </c>
      <c r="D856" s="25">
        <f t="shared" si="403"/>
        <v>595120</v>
      </c>
      <c r="E856" s="38">
        <v>402120</v>
      </c>
      <c r="F856" s="38">
        <v>193000</v>
      </c>
      <c r="G856" s="38"/>
      <c r="H856" s="25">
        <f t="shared" si="396"/>
        <v>0</v>
      </c>
      <c r="I856" s="38"/>
      <c r="J856" s="38"/>
      <c r="K856" s="38"/>
      <c r="L856" s="38"/>
      <c r="M856" s="38"/>
      <c r="N856" s="38"/>
      <c r="O856" s="38"/>
      <c r="P856" s="25">
        <f t="shared" si="404"/>
        <v>0</v>
      </c>
      <c r="Q856" s="38"/>
      <c r="R856" s="38"/>
      <c r="S856" s="38"/>
      <c r="T856" s="38"/>
      <c r="U856" s="38"/>
      <c r="V856" s="38"/>
      <c r="W856" s="38"/>
      <c r="X856" s="38"/>
      <c r="Y856" s="38"/>
      <c r="Z856" s="39"/>
    </row>
    <row r="857" spans="1:26" ht="15.95" customHeight="1">
      <c r="A857" s="46" t="s">
        <v>686</v>
      </c>
      <c r="B857" s="38"/>
      <c r="C857" s="25">
        <f t="shared" si="392"/>
        <v>0</v>
      </c>
      <c r="D857" s="25">
        <f t="shared" si="403"/>
        <v>0</v>
      </c>
      <c r="E857" s="38"/>
      <c r="F857" s="38"/>
      <c r="G857" s="38"/>
      <c r="H857" s="25">
        <f t="shared" si="396"/>
        <v>0</v>
      </c>
      <c r="I857" s="38"/>
      <c r="J857" s="38"/>
      <c r="K857" s="38"/>
      <c r="L857" s="38"/>
      <c r="M857" s="38"/>
      <c r="N857" s="38"/>
      <c r="O857" s="38"/>
      <c r="P857" s="25">
        <f t="shared" si="404"/>
        <v>0</v>
      </c>
      <c r="Q857" s="38"/>
      <c r="R857" s="38"/>
      <c r="S857" s="38"/>
      <c r="T857" s="38"/>
      <c r="U857" s="38"/>
      <c r="V857" s="38"/>
      <c r="W857" s="38"/>
      <c r="X857" s="38"/>
      <c r="Y857" s="38"/>
      <c r="Z857" s="39"/>
    </row>
    <row r="858" spans="1:26" ht="15.95" customHeight="1">
      <c r="A858" s="44" t="s">
        <v>687</v>
      </c>
      <c r="B858" s="38"/>
      <c r="C858" s="25">
        <f t="shared" si="392"/>
        <v>0</v>
      </c>
      <c r="D858" s="25">
        <f t="shared" si="403"/>
        <v>0</v>
      </c>
      <c r="E858" s="38"/>
      <c r="F858" s="38"/>
      <c r="G858" s="38"/>
      <c r="H858" s="25">
        <f t="shared" si="396"/>
        <v>0</v>
      </c>
      <c r="I858" s="38"/>
      <c r="J858" s="38"/>
      <c r="K858" s="38"/>
      <c r="L858" s="38"/>
      <c r="M858" s="38"/>
      <c r="N858" s="38"/>
      <c r="O858" s="38"/>
      <c r="P858" s="25">
        <f t="shared" si="404"/>
        <v>0</v>
      </c>
      <c r="Q858" s="38"/>
      <c r="R858" s="38"/>
      <c r="S858" s="38"/>
      <c r="T858" s="38"/>
      <c r="U858" s="38"/>
      <c r="V858" s="38"/>
      <c r="W858" s="38"/>
      <c r="X858" s="38"/>
      <c r="Y858" s="38"/>
      <c r="Z858" s="39"/>
    </row>
    <row r="859" spans="1:26" s="23" customFormat="1" ht="15.95" customHeight="1">
      <c r="A859" s="45" t="s">
        <v>688</v>
      </c>
      <c r="B859" s="40">
        <f t="shared" ref="B859:G859" si="405">SUM(B860:B886)</f>
        <v>0</v>
      </c>
      <c r="C859" s="25">
        <f t="shared" si="392"/>
        <v>24672</v>
      </c>
      <c r="D859" s="25">
        <f t="shared" si="403"/>
        <v>24672</v>
      </c>
      <c r="E859" s="40">
        <f t="shared" si="405"/>
        <v>24672</v>
      </c>
      <c r="F859" s="40">
        <f t="shared" si="405"/>
        <v>0</v>
      </c>
      <c r="G859" s="40">
        <f t="shared" si="405"/>
        <v>0</v>
      </c>
      <c r="H859" s="25">
        <f t="shared" si="396"/>
        <v>0</v>
      </c>
      <c r="I859" s="40">
        <f t="shared" ref="I859:O859" si="406">SUM(I860:I886)</f>
        <v>0</v>
      </c>
      <c r="J859" s="40">
        <f t="shared" si="406"/>
        <v>0</v>
      </c>
      <c r="K859" s="40">
        <f t="shared" si="406"/>
        <v>0</v>
      </c>
      <c r="L859" s="40">
        <f t="shared" si="406"/>
        <v>0</v>
      </c>
      <c r="M859" s="40">
        <f t="shared" si="406"/>
        <v>0</v>
      </c>
      <c r="N859" s="40">
        <f t="shared" si="406"/>
        <v>0</v>
      </c>
      <c r="O859" s="40">
        <f t="shared" si="406"/>
        <v>0</v>
      </c>
      <c r="P859" s="25">
        <f t="shared" si="404"/>
        <v>0</v>
      </c>
      <c r="Q859" s="40">
        <f t="shared" ref="Q859:Z859" si="407">SUM(Q860:Q886)</f>
        <v>0</v>
      </c>
      <c r="R859" s="40">
        <f t="shared" si="407"/>
        <v>0</v>
      </c>
      <c r="S859" s="40">
        <f t="shared" si="407"/>
        <v>0</v>
      </c>
      <c r="T859" s="40">
        <f t="shared" si="407"/>
        <v>0</v>
      </c>
      <c r="U859" s="40">
        <f t="shared" si="407"/>
        <v>0</v>
      </c>
      <c r="V859" s="40">
        <f t="shared" si="407"/>
        <v>0</v>
      </c>
      <c r="W859" s="40">
        <f t="shared" si="407"/>
        <v>0</v>
      </c>
      <c r="X859" s="40">
        <f t="shared" si="407"/>
        <v>0</v>
      </c>
      <c r="Y859" s="40">
        <f t="shared" si="407"/>
        <v>0</v>
      </c>
      <c r="Z859" s="41">
        <f t="shared" si="407"/>
        <v>0</v>
      </c>
    </row>
    <row r="860" spans="1:26" ht="15.95" customHeight="1">
      <c r="A860" s="44" t="s">
        <v>272</v>
      </c>
      <c r="B860" s="38"/>
      <c r="C860" s="25">
        <f t="shared" si="392"/>
        <v>24672</v>
      </c>
      <c r="D860" s="25">
        <f t="shared" si="403"/>
        <v>24672</v>
      </c>
      <c r="E860" s="38">
        <v>24672</v>
      </c>
      <c r="F860" s="38"/>
      <c r="G860" s="38"/>
      <c r="H860" s="25">
        <f t="shared" si="396"/>
        <v>0</v>
      </c>
      <c r="I860" s="38"/>
      <c r="J860" s="38"/>
      <c r="K860" s="38"/>
      <c r="L860" s="38"/>
      <c r="M860" s="38"/>
      <c r="N860" s="38"/>
      <c r="O860" s="38"/>
      <c r="P860" s="25">
        <f t="shared" si="404"/>
        <v>0</v>
      </c>
      <c r="Q860" s="38"/>
      <c r="R860" s="38"/>
      <c r="S860" s="38"/>
      <c r="T860" s="38"/>
      <c r="U860" s="38"/>
      <c r="V860" s="38"/>
      <c r="W860" s="38"/>
      <c r="X860" s="38"/>
      <c r="Y860" s="38"/>
      <c r="Z860" s="39"/>
    </row>
    <row r="861" spans="1:26" ht="15.95" customHeight="1">
      <c r="A861" s="44" t="s">
        <v>273</v>
      </c>
      <c r="B861" s="38"/>
      <c r="C861" s="25">
        <f t="shared" si="392"/>
        <v>0</v>
      </c>
      <c r="D861" s="25">
        <f t="shared" si="403"/>
        <v>0</v>
      </c>
      <c r="E861" s="38"/>
      <c r="F861" s="38"/>
      <c r="G861" s="38"/>
      <c r="H861" s="25">
        <f t="shared" si="396"/>
        <v>0</v>
      </c>
      <c r="I861" s="38"/>
      <c r="J861" s="38"/>
      <c r="K861" s="38"/>
      <c r="L861" s="38"/>
      <c r="M861" s="38"/>
      <c r="N861" s="38"/>
      <c r="O861" s="38"/>
      <c r="P861" s="25">
        <f t="shared" si="404"/>
        <v>0</v>
      </c>
      <c r="Q861" s="38"/>
      <c r="R861" s="38"/>
      <c r="S861" s="38"/>
      <c r="T861" s="38"/>
      <c r="U861" s="38"/>
      <c r="V861" s="38"/>
      <c r="W861" s="38"/>
      <c r="X861" s="38"/>
      <c r="Y861" s="38"/>
      <c r="Z861" s="39"/>
    </row>
    <row r="862" spans="1:26" ht="15.95" customHeight="1">
      <c r="A862" s="44" t="s">
        <v>274</v>
      </c>
      <c r="B862" s="38"/>
      <c r="C862" s="25">
        <f t="shared" si="392"/>
        <v>0</v>
      </c>
      <c r="D862" s="25">
        <f t="shared" si="403"/>
        <v>0</v>
      </c>
      <c r="E862" s="38"/>
      <c r="F862" s="38"/>
      <c r="G862" s="38"/>
      <c r="H862" s="25">
        <f t="shared" si="396"/>
        <v>0</v>
      </c>
      <c r="I862" s="38"/>
      <c r="J862" s="38"/>
      <c r="K862" s="38"/>
      <c r="L862" s="38"/>
      <c r="M862" s="38"/>
      <c r="N862" s="38"/>
      <c r="O862" s="38"/>
      <c r="P862" s="25">
        <f t="shared" si="404"/>
        <v>0</v>
      </c>
      <c r="Q862" s="38"/>
      <c r="R862" s="38"/>
      <c r="S862" s="38"/>
      <c r="T862" s="38"/>
      <c r="U862" s="38"/>
      <c r="V862" s="38"/>
      <c r="W862" s="38"/>
      <c r="X862" s="38"/>
      <c r="Y862" s="38"/>
      <c r="Z862" s="39"/>
    </row>
    <row r="863" spans="1:26" ht="15.95" customHeight="1">
      <c r="A863" s="44" t="s">
        <v>689</v>
      </c>
      <c r="B863" s="38"/>
      <c r="C863" s="25">
        <f t="shared" si="392"/>
        <v>0</v>
      </c>
      <c r="D863" s="25">
        <f t="shared" si="403"/>
        <v>0</v>
      </c>
      <c r="E863" s="38"/>
      <c r="F863" s="38"/>
      <c r="G863" s="38"/>
      <c r="H863" s="25">
        <f t="shared" si="396"/>
        <v>0</v>
      </c>
      <c r="I863" s="38"/>
      <c r="J863" s="38"/>
      <c r="K863" s="38"/>
      <c r="L863" s="38"/>
      <c r="M863" s="38"/>
      <c r="N863" s="38"/>
      <c r="O863" s="38"/>
      <c r="P863" s="25">
        <f t="shared" si="404"/>
        <v>0</v>
      </c>
      <c r="Q863" s="38"/>
      <c r="R863" s="38"/>
      <c r="S863" s="38"/>
      <c r="T863" s="38"/>
      <c r="U863" s="38"/>
      <c r="V863" s="38"/>
      <c r="W863" s="38"/>
      <c r="X863" s="38"/>
      <c r="Y863" s="38"/>
      <c r="Z863" s="39"/>
    </row>
    <row r="864" spans="1:26" ht="15.95" customHeight="1">
      <c r="A864" s="44" t="s">
        <v>690</v>
      </c>
      <c r="B864" s="38"/>
      <c r="C864" s="25">
        <f t="shared" si="392"/>
        <v>0</v>
      </c>
      <c r="D864" s="25">
        <f t="shared" si="403"/>
        <v>0</v>
      </c>
      <c r="E864" s="38"/>
      <c r="F864" s="38"/>
      <c r="G864" s="38"/>
      <c r="H864" s="25">
        <f t="shared" si="396"/>
        <v>0</v>
      </c>
      <c r="I864" s="38"/>
      <c r="J864" s="38"/>
      <c r="K864" s="38"/>
      <c r="L864" s="38"/>
      <c r="M864" s="38"/>
      <c r="N864" s="38"/>
      <c r="O864" s="38"/>
      <c r="P864" s="25">
        <f t="shared" si="404"/>
        <v>0</v>
      </c>
      <c r="Q864" s="38"/>
      <c r="R864" s="38"/>
      <c r="S864" s="38"/>
      <c r="T864" s="38"/>
      <c r="U864" s="38"/>
      <c r="V864" s="38"/>
      <c r="W864" s="38"/>
      <c r="X864" s="38"/>
      <c r="Y864" s="38"/>
      <c r="Z864" s="39"/>
    </row>
    <row r="865" spans="1:26" ht="15.95" customHeight="1">
      <c r="A865" s="44" t="s">
        <v>691</v>
      </c>
      <c r="B865" s="38"/>
      <c r="C865" s="25">
        <f t="shared" si="392"/>
        <v>0</v>
      </c>
      <c r="D865" s="25">
        <f t="shared" si="403"/>
        <v>0</v>
      </c>
      <c r="E865" s="38"/>
      <c r="F865" s="38"/>
      <c r="G865" s="38"/>
      <c r="H865" s="25">
        <f t="shared" si="396"/>
        <v>0</v>
      </c>
      <c r="I865" s="38"/>
      <c r="J865" s="38"/>
      <c r="K865" s="38"/>
      <c r="L865" s="38"/>
      <c r="M865" s="38"/>
      <c r="N865" s="38"/>
      <c r="O865" s="38"/>
      <c r="P865" s="25">
        <f t="shared" si="404"/>
        <v>0</v>
      </c>
      <c r="Q865" s="38"/>
      <c r="R865" s="38"/>
      <c r="S865" s="38"/>
      <c r="T865" s="38"/>
      <c r="U865" s="38"/>
      <c r="V865" s="38"/>
      <c r="W865" s="38"/>
      <c r="X865" s="38"/>
      <c r="Y865" s="38"/>
      <c r="Z865" s="39"/>
    </row>
    <row r="866" spans="1:26" ht="15.95" customHeight="1">
      <c r="A866" s="44" t="s">
        <v>692</v>
      </c>
      <c r="B866" s="38"/>
      <c r="C866" s="25">
        <f t="shared" si="392"/>
        <v>0</v>
      </c>
      <c r="D866" s="25">
        <f t="shared" si="403"/>
        <v>0</v>
      </c>
      <c r="E866" s="38"/>
      <c r="F866" s="38"/>
      <c r="G866" s="38"/>
      <c r="H866" s="25">
        <f t="shared" si="396"/>
        <v>0</v>
      </c>
      <c r="I866" s="38"/>
      <c r="J866" s="38"/>
      <c r="K866" s="38"/>
      <c r="L866" s="38"/>
      <c r="M866" s="38"/>
      <c r="N866" s="38"/>
      <c r="O866" s="38"/>
      <c r="P866" s="25">
        <f t="shared" si="404"/>
        <v>0</v>
      </c>
      <c r="Q866" s="38"/>
      <c r="R866" s="38"/>
      <c r="S866" s="38"/>
      <c r="T866" s="38"/>
      <c r="U866" s="38"/>
      <c r="V866" s="38"/>
      <c r="W866" s="38"/>
      <c r="X866" s="38"/>
      <c r="Y866" s="38"/>
      <c r="Z866" s="39"/>
    </row>
    <row r="867" spans="1:26" ht="15.95" customHeight="1">
      <c r="A867" s="44" t="s">
        <v>693</v>
      </c>
      <c r="B867" s="38"/>
      <c r="C867" s="25">
        <f t="shared" si="392"/>
        <v>0</v>
      </c>
      <c r="D867" s="25">
        <f t="shared" si="403"/>
        <v>0</v>
      </c>
      <c r="E867" s="38"/>
      <c r="F867" s="38"/>
      <c r="G867" s="38"/>
      <c r="H867" s="25">
        <f t="shared" si="396"/>
        <v>0</v>
      </c>
      <c r="I867" s="38"/>
      <c r="J867" s="38"/>
      <c r="K867" s="38"/>
      <c r="L867" s="38"/>
      <c r="M867" s="38"/>
      <c r="N867" s="38"/>
      <c r="O867" s="38"/>
      <c r="P867" s="25">
        <f t="shared" si="404"/>
        <v>0</v>
      </c>
      <c r="Q867" s="38"/>
      <c r="R867" s="38"/>
      <c r="S867" s="38"/>
      <c r="T867" s="38"/>
      <c r="U867" s="38"/>
      <c r="V867" s="38"/>
      <c r="W867" s="38"/>
      <c r="X867" s="38"/>
      <c r="Y867" s="38"/>
      <c r="Z867" s="39"/>
    </row>
    <row r="868" spans="1:26" ht="15.95" customHeight="1">
      <c r="A868" s="44" t="s">
        <v>694</v>
      </c>
      <c r="B868" s="38"/>
      <c r="C868" s="25">
        <f t="shared" si="392"/>
        <v>0</v>
      </c>
      <c r="D868" s="25">
        <f t="shared" si="403"/>
        <v>0</v>
      </c>
      <c r="E868" s="38"/>
      <c r="F868" s="38"/>
      <c r="G868" s="38"/>
      <c r="H868" s="25">
        <f t="shared" si="396"/>
        <v>0</v>
      </c>
      <c r="I868" s="38"/>
      <c r="J868" s="38"/>
      <c r="K868" s="38"/>
      <c r="L868" s="38"/>
      <c r="M868" s="38"/>
      <c r="N868" s="38"/>
      <c r="O868" s="38"/>
      <c r="P868" s="25">
        <f t="shared" si="404"/>
        <v>0</v>
      </c>
      <c r="Q868" s="38"/>
      <c r="R868" s="38"/>
      <c r="S868" s="38"/>
      <c r="T868" s="38"/>
      <c r="U868" s="38"/>
      <c r="V868" s="38"/>
      <c r="W868" s="38"/>
      <c r="X868" s="38"/>
      <c r="Y868" s="38"/>
      <c r="Z868" s="39"/>
    </row>
    <row r="869" spans="1:26" ht="15.95" customHeight="1">
      <c r="A869" s="44" t="s">
        <v>695</v>
      </c>
      <c r="B869" s="38"/>
      <c r="C869" s="25">
        <f t="shared" si="392"/>
        <v>0</v>
      </c>
      <c r="D869" s="25">
        <f t="shared" si="403"/>
        <v>0</v>
      </c>
      <c r="E869" s="38"/>
      <c r="F869" s="38"/>
      <c r="G869" s="38"/>
      <c r="H869" s="25">
        <f t="shared" si="396"/>
        <v>0</v>
      </c>
      <c r="I869" s="38"/>
      <c r="J869" s="38"/>
      <c r="K869" s="38"/>
      <c r="L869" s="38"/>
      <c r="M869" s="38"/>
      <c r="N869" s="38"/>
      <c r="O869" s="38"/>
      <c r="P869" s="25">
        <f t="shared" si="404"/>
        <v>0</v>
      </c>
      <c r="Q869" s="38"/>
      <c r="R869" s="38"/>
      <c r="S869" s="38"/>
      <c r="T869" s="38"/>
      <c r="U869" s="38"/>
      <c r="V869" s="38"/>
      <c r="W869" s="38"/>
      <c r="X869" s="38"/>
      <c r="Y869" s="38"/>
      <c r="Z869" s="39"/>
    </row>
    <row r="870" spans="1:26" ht="15.95" customHeight="1">
      <c r="A870" s="44" t="s">
        <v>696</v>
      </c>
      <c r="B870" s="38"/>
      <c r="C870" s="25">
        <f t="shared" si="392"/>
        <v>0</v>
      </c>
      <c r="D870" s="25">
        <f t="shared" si="403"/>
        <v>0</v>
      </c>
      <c r="E870" s="38"/>
      <c r="F870" s="38"/>
      <c r="G870" s="38"/>
      <c r="H870" s="25">
        <f t="shared" si="396"/>
        <v>0</v>
      </c>
      <c r="I870" s="38"/>
      <c r="J870" s="38"/>
      <c r="K870" s="38"/>
      <c r="L870" s="38"/>
      <c r="M870" s="38"/>
      <c r="N870" s="38"/>
      <c r="O870" s="38"/>
      <c r="P870" s="25">
        <f t="shared" si="404"/>
        <v>0</v>
      </c>
      <c r="Q870" s="38"/>
      <c r="R870" s="38"/>
      <c r="S870" s="38"/>
      <c r="T870" s="38"/>
      <c r="U870" s="38"/>
      <c r="V870" s="38"/>
      <c r="W870" s="38"/>
      <c r="X870" s="38"/>
      <c r="Y870" s="38"/>
      <c r="Z870" s="39"/>
    </row>
    <row r="871" spans="1:26" ht="15.95" customHeight="1">
      <c r="A871" s="44" t="s">
        <v>697</v>
      </c>
      <c r="B871" s="38"/>
      <c r="C871" s="25">
        <f t="shared" si="392"/>
        <v>0</v>
      </c>
      <c r="D871" s="25">
        <f t="shared" si="403"/>
        <v>0</v>
      </c>
      <c r="E871" s="38"/>
      <c r="F871" s="38"/>
      <c r="G871" s="38"/>
      <c r="H871" s="25">
        <f t="shared" si="396"/>
        <v>0</v>
      </c>
      <c r="I871" s="38"/>
      <c r="J871" s="38"/>
      <c r="K871" s="38"/>
      <c r="L871" s="38"/>
      <c r="M871" s="38"/>
      <c r="N871" s="38"/>
      <c r="O871" s="38"/>
      <c r="P871" s="25">
        <f t="shared" si="404"/>
        <v>0</v>
      </c>
      <c r="Q871" s="38"/>
      <c r="R871" s="38"/>
      <c r="S871" s="38"/>
      <c r="T871" s="38"/>
      <c r="U871" s="38"/>
      <c r="V871" s="38"/>
      <c r="W871" s="38"/>
      <c r="X871" s="38"/>
      <c r="Y871" s="38"/>
      <c r="Z871" s="39"/>
    </row>
    <row r="872" spans="1:26" ht="15.95" customHeight="1">
      <c r="A872" s="44" t="s">
        <v>698</v>
      </c>
      <c r="B872" s="38"/>
      <c r="C872" s="25">
        <f t="shared" si="392"/>
        <v>0</v>
      </c>
      <c r="D872" s="25">
        <f t="shared" si="403"/>
        <v>0</v>
      </c>
      <c r="E872" s="38"/>
      <c r="F872" s="38"/>
      <c r="G872" s="38"/>
      <c r="H872" s="25">
        <f t="shared" si="396"/>
        <v>0</v>
      </c>
      <c r="I872" s="38"/>
      <c r="J872" s="38"/>
      <c r="K872" s="38"/>
      <c r="L872" s="38"/>
      <c r="M872" s="38"/>
      <c r="N872" s="38"/>
      <c r="O872" s="38"/>
      <c r="P872" s="25">
        <f t="shared" si="404"/>
        <v>0</v>
      </c>
      <c r="Q872" s="38"/>
      <c r="R872" s="38"/>
      <c r="S872" s="38"/>
      <c r="T872" s="38"/>
      <c r="U872" s="38"/>
      <c r="V872" s="38"/>
      <c r="W872" s="38"/>
      <c r="X872" s="38"/>
      <c r="Y872" s="38"/>
      <c r="Z872" s="39"/>
    </row>
    <row r="873" spans="1:26" ht="15.95" customHeight="1">
      <c r="A873" s="44" t="s">
        <v>699</v>
      </c>
      <c r="B873" s="38"/>
      <c r="C873" s="25">
        <f t="shared" si="392"/>
        <v>0</v>
      </c>
      <c r="D873" s="25">
        <f t="shared" si="403"/>
        <v>0</v>
      </c>
      <c r="E873" s="38"/>
      <c r="F873" s="38"/>
      <c r="G873" s="38"/>
      <c r="H873" s="25">
        <f t="shared" si="396"/>
        <v>0</v>
      </c>
      <c r="I873" s="38"/>
      <c r="J873" s="38"/>
      <c r="K873" s="38"/>
      <c r="L873" s="38"/>
      <c r="M873" s="38"/>
      <c r="N873" s="38"/>
      <c r="O873" s="38"/>
      <c r="P873" s="25">
        <f t="shared" si="404"/>
        <v>0</v>
      </c>
      <c r="Q873" s="38"/>
      <c r="R873" s="38"/>
      <c r="S873" s="38"/>
      <c r="T873" s="38"/>
      <c r="U873" s="38"/>
      <c r="V873" s="38"/>
      <c r="W873" s="38"/>
      <c r="X873" s="38"/>
      <c r="Y873" s="38"/>
      <c r="Z873" s="39"/>
    </row>
    <row r="874" spans="1:26" ht="15.95" customHeight="1">
      <c r="A874" s="44" t="s">
        <v>700</v>
      </c>
      <c r="B874" s="38"/>
      <c r="C874" s="25">
        <f t="shared" si="392"/>
        <v>0</v>
      </c>
      <c r="D874" s="25">
        <f t="shared" si="403"/>
        <v>0</v>
      </c>
      <c r="E874" s="38"/>
      <c r="F874" s="38"/>
      <c r="G874" s="38"/>
      <c r="H874" s="25">
        <f t="shared" si="396"/>
        <v>0</v>
      </c>
      <c r="I874" s="38"/>
      <c r="J874" s="38"/>
      <c r="K874" s="38"/>
      <c r="L874" s="38"/>
      <c r="M874" s="38"/>
      <c r="N874" s="38"/>
      <c r="O874" s="38"/>
      <c r="P874" s="25">
        <f t="shared" si="404"/>
        <v>0</v>
      </c>
      <c r="Q874" s="38"/>
      <c r="R874" s="38"/>
      <c r="S874" s="38"/>
      <c r="T874" s="38"/>
      <c r="U874" s="38"/>
      <c r="V874" s="38"/>
      <c r="W874" s="38"/>
      <c r="X874" s="38"/>
      <c r="Y874" s="38"/>
      <c r="Z874" s="39"/>
    </row>
    <row r="875" spans="1:26" ht="15.95" customHeight="1">
      <c r="A875" s="44" t="s">
        <v>701</v>
      </c>
      <c r="B875" s="38"/>
      <c r="C875" s="25">
        <f t="shared" si="392"/>
        <v>0</v>
      </c>
      <c r="D875" s="25">
        <f t="shared" si="403"/>
        <v>0</v>
      </c>
      <c r="E875" s="38"/>
      <c r="F875" s="38"/>
      <c r="G875" s="38"/>
      <c r="H875" s="25">
        <f t="shared" si="396"/>
        <v>0</v>
      </c>
      <c r="I875" s="38"/>
      <c r="J875" s="38"/>
      <c r="K875" s="38"/>
      <c r="L875" s="38"/>
      <c r="M875" s="38"/>
      <c r="N875" s="38"/>
      <c r="O875" s="38"/>
      <c r="P875" s="25">
        <f t="shared" si="404"/>
        <v>0</v>
      </c>
      <c r="Q875" s="38"/>
      <c r="R875" s="38"/>
      <c r="S875" s="38"/>
      <c r="T875" s="38"/>
      <c r="U875" s="38"/>
      <c r="V875" s="38"/>
      <c r="W875" s="38"/>
      <c r="X875" s="38"/>
      <c r="Y875" s="38"/>
      <c r="Z875" s="39"/>
    </row>
    <row r="876" spans="1:26" ht="15.95" customHeight="1">
      <c r="A876" s="44" t="s">
        <v>702</v>
      </c>
      <c r="B876" s="38"/>
      <c r="C876" s="25">
        <f t="shared" si="392"/>
        <v>0</v>
      </c>
      <c r="D876" s="25">
        <f t="shared" si="403"/>
        <v>0</v>
      </c>
      <c r="E876" s="38"/>
      <c r="F876" s="38"/>
      <c r="G876" s="38"/>
      <c r="H876" s="25">
        <f t="shared" si="396"/>
        <v>0</v>
      </c>
      <c r="I876" s="38"/>
      <c r="J876" s="38"/>
      <c r="K876" s="38"/>
      <c r="L876" s="38"/>
      <c r="M876" s="38"/>
      <c r="N876" s="38"/>
      <c r="O876" s="38"/>
      <c r="P876" s="25">
        <f t="shared" si="404"/>
        <v>0</v>
      </c>
      <c r="Q876" s="38"/>
      <c r="R876" s="38"/>
      <c r="S876" s="38"/>
      <c r="T876" s="38"/>
      <c r="U876" s="38"/>
      <c r="V876" s="38"/>
      <c r="W876" s="38"/>
      <c r="X876" s="38"/>
      <c r="Y876" s="38"/>
      <c r="Z876" s="39"/>
    </row>
    <row r="877" spans="1:26" ht="15.95" customHeight="1">
      <c r="A877" s="44" t="s">
        <v>703</v>
      </c>
      <c r="B877" s="38"/>
      <c r="C877" s="25">
        <f t="shared" si="392"/>
        <v>0</v>
      </c>
      <c r="D877" s="25">
        <f t="shared" si="403"/>
        <v>0</v>
      </c>
      <c r="E877" s="38"/>
      <c r="F877" s="38"/>
      <c r="G877" s="38"/>
      <c r="H877" s="25">
        <f t="shared" si="396"/>
        <v>0</v>
      </c>
      <c r="I877" s="38"/>
      <c r="J877" s="38"/>
      <c r="K877" s="38"/>
      <c r="L877" s="38"/>
      <c r="M877" s="38"/>
      <c r="N877" s="38"/>
      <c r="O877" s="38"/>
      <c r="P877" s="25">
        <f t="shared" si="404"/>
        <v>0</v>
      </c>
      <c r="Q877" s="38"/>
      <c r="R877" s="38"/>
      <c r="S877" s="38"/>
      <c r="T877" s="38"/>
      <c r="U877" s="38"/>
      <c r="V877" s="38"/>
      <c r="W877" s="38"/>
      <c r="X877" s="38"/>
      <c r="Y877" s="38"/>
      <c r="Z877" s="39"/>
    </row>
    <row r="878" spans="1:26" ht="15.95" customHeight="1">
      <c r="A878" s="44" t="s">
        <v>704</v>
      </c>
      <c r="B878" s="38"/>
      <c r="C878" s="25">
        <f t="shared" si="392"/>
        <v>0</v>
      </c>
      <c r="D878" s="25">
        <f t="shared" si="403"/>
        <v>0</v>
      </c>
      <c r="E878" s="38"/>
      <c r="F878" s="38"/>
      <c r="G878" s="38"/>
      <c r="H878" s="25">
        <f t="shared" si="396"/>
        <v>0</v>
      </c>
      <c r="I878" s="38"/>
      <c r="J878" s="38"/>
      <c r="K878" s="38"/>
      <c r="L878" s="38"/>
      <c r="M878" s="38"/>
      <c r="N878" s="38"/>
      <c r="O878" s="38"/>
      <c r="P878" s="25">
        <f t="shared" si="404"/>
        <v>0</v>
      </c>
      <c r="Q878" s="38"/>
      <c r="R878" s="38"/>
      <c r="S878" s="38"/>
      <c r="T878" s="38"/>
      <c r="U878" s="38"/>
      <c r="V878" s="38"/>
      <c r="W878" s="38"/>
      <c r="X878" s="38"/>
      <c r="Y878" s="38"/>
      <c r="Z878" s="39"/>
    </row>
    <row r="879" spans="1:26" ht="15.95" customHeight="1">
      <c r="A879" s="44" t="s">
        <v>705</v>
      </c>
      <c r="B879" s="38"/>
      <c r="C879" s="25">
        <f t="shared" si="392"/>
        <v>0</v>
      </c>
      <c r="D879" s="25">
        <f t="shared" si="403"/>
        <v>0</v>
      </c>
      <c r="E879" s="38"/>
      <c r="F879" s="38"/>
      <c r="G879" s="38"/>
      <c r="H879" s="25">
        <f t="shared" si="396"/>
        <v>0</v>
      </c>
      <c r="I879" s="38"/>
      <c r="J879" s="38"/>
      <c r="K879" s="38"/>
      <c r="L879" s="38"/>
      <c r="M879" s="38"/>
      <c r="N879" s="38"/>
      <c r="O879" s="38"/>
      <c r="P879" s="25">
        <f t="shared" si="404"/>
        <v>0</v>
      </c>
      <c r="Q879" s="38"/>
      <c r="R879" s="38"/>
      <c r="S879" s="38"/>
      <c r="T879" s="38"/>
      <c r="U879" s="38"/>
      <c r="V879" s="38"/>
      <c r="W879" s="38"/>
      <c r="X879" s="38"/>
      <c r="Y879" s="38"/>
      <c r="Z879" s="39"/>
    </row>
    <row r="880" spans="1:26" ht="15.95" customHeight="1">
      <c r="A880" s="44" t="s">
        <v>706</v>
      </c>
      <c r="B880" s="38"/>
      <c r="C880" s="25">
        <f t="shared" si="392"/>
        <v>0</v>
      </c>
      <c r="D880" s="25">
        <f t="shared" si="403"/>
        <v>0</v>
      </c>
      <c r="E880" s="38"/>
      <c r="F880" s="38"/>
      <c r="G880" s="38"/>
      <c r="H880" s="25">
        <f t="shared" si="396"/>
        <v>0</v>
      </c>
      <c r="I880" s="38"/>
      <c r="J880" s="38"/>
      <c r="K880" s="38"/>
      <c r="L880" s="38"/>
      <c r="M880" s="38"/>
      <c r="N880" s="38"/>
      <c r="O880" s="38"/>
      <c r="P880" s="25">
        <f t="shared" si="404"/>
        <v>0</v>
      </c>
      <c r="Q880" s="38"/>
      <c r="R880" s="38"/>
      <c r="S880" s="38"/>
      <c r="T880" s="38"/>
      <c r="U880" s="38"/>
      <c r="V880" s="38"/>
      <c r="W880" s="38"/>
      <c r="X880" s="38"/>
      <c r="Y880" s="38"/>
      <c r="Z880" s="39"/>
    </row>
    <row r="881" spans="1:26" ht="15.95" customHeight="1">
      <c r="A881" s="44" t="s">
        <v>707</v>
      </c>
      <c r="B881" s="38"/>
      <c r="C881" s="25">
        <f t="shared" si="392"/>
        <v>0</v>
      </c>
      <c r="D881" s="25">
        <f t="shared" si="403"/>
        <v>0</v>
      </c>
      <c r="E881" s="38"/>
      <c r="F881" s="38"/>
      <c r="G881" s="38"/>
      <c r="H881" s="25">
        <f t="shared" si="396"/>
        <v>0</v>
      </c>
      <c r="I881" s="38"/>
      <c r="J881" s="38"/>
      <c r="K881" s="38"/>
      <c r="L881" s="38"/>
      <c r="M881" s="38"/>
      <c r="N881" s="38"/>
      <c r="O881" s="38"/>
      <c r="P881" s="25">
        <f t="shared" si="404"/>
        <v>0</v>
      </c>
      <c r="Q881" s="38"/>
      <c r="R881" s="38"/>
      <c r="S881" s="38"/>
      <c r="T881" s="38"/>
      <c r="U881" s="38"/>
      <c r="V881" s="38"/>
      <c r="W881" s="38"/>
      <c r="X881" s="38"/>
      <c r="Y881" s="38"/>
      <c r="Z881" s="39"/>
    </row>
    <row r="882" spans="1:26" ht="15.95" customHeight="1">
      <c r="A882" s="44" t="s">
        <v>708</v>
      </c>
      <c r="B882" s="38"/>
      <c r="C882" s="25">
        <f>D882+H882+P882+Y882+Z882</f>
        <v>0</v>
      </c>
      <c r="D882" s="25">
        <f t="shared" si="403"/>
        <v>0</v>
      </c>
      <c r="E882" s="38"/>
      <c r="F882" s="38"/>
      <c r="G882" s="38"/>
      <c r="H882" s="25">
        <f t="shared" si="396"/>
        <v>0</v>
      </c>
      <c r="I882" s="38"/>
      <c r="J882" s="38"/>
      <c r="K882" s="38"/>
      <c r="L882" s="38"/>
      <c r="M882" s="38"/>
      <c r="N882" s="38"/>
      <c r="O882" s="38"/>
      <c r="P882" s="25">
        <f t="shared" si="404"/>
        <v>0</v>
      </c>
      <c r="Q882" s="38"/>
      <c r="R882" s="38"/>
      <c r="S882" s="38"/>
      <c r="T882" s="38"/>
      <c r="U882" s="38"/>
      <c r="V882" s="38"/>
      <c r="W882" s="38"/>
      <c r="X882" s="38"/>
      <c r="Y882" s="38"/>
      <c r="Z882" s="39"/>
    </row>
    <row r="883" spans="1:26" ht="15.95" customHeight="1">
      <c r="A883" s="44" t="s">
        <v>709</v>
      </c>
      <c r="B883" s="38"/>
      <c r="C883" s="25">
        <f>D883+H883+P883+Y883+Z883</f>
        <v>0</v>
      </c>
      <c r="D883" s="25">
        <f t="shared" si="403"/>
        <v>0</v>
      </c>
      <c r="E883" s="38"/>
      <c r="F883" s="38"/>
      <c r="G883" s="38"/>
      <c r="H883" s="25">
        <f t="shared" si="396"/>
        <v>0</v>
      </c>
      <c r="I883" s="38"/>
      <c r="J883" s="38"/>
      <c r="K883" s="38"/>
      <c r="L883" s="38"/>
      <c r="M883" s="38"/>
      <c r="N883" s="38"/>
      <c r="O883" s="38"/>
      <c r="P883" s="25">
        <f t="shared" si="404"/>
        <v>0</v>
      </c>
      <c r="Q883" s="38"/>
      <c r="R883" s="38"/>
      <c r="S883" s="38"/>
      <c r="T883" s="38"/>
      <c r="U883" s="38"/>
      <c r="V883" s="38"/>
      <c r="W883" s="38"/>
      <c r="X883" s="38"/>
      <c r="Y883" s="38"/>
      <c r="Z883" s="39"/>
    </row>
    <row r="884" spans="1:26" ht="15.95" customHeight="1">
      <c r="A884" s="44" t="s">
        <v>710</v>
      </c>
      <c r="B884" s="38"/>
      <c r="C884" s="25">
        <f>D884+H884+P884+Y884+Z884</f>
        <v>0</v>
      </c>
      <c r="D884" s="25">
        <f t="shared" si="403"/>
        <v>0</v>
      </c>
      <c r="E884" s="38"/>
      <c r="F884" s="38"/>
      <c r="G884" s="38"/>
      <c r="H884" s="25">
        <f t="shared" si="396"/>
        <v>0</v>
      </c>
      <c r="I884" s="38"/>
      <c r="J884" s="38"/>
      <c r="K884" s="38"/>
      <c r="L884" s="38"/>
      <c r="M884" s="38"/>
      <c r="N884" s="38"/>
      <c r="O884" s="38"/>
      <c r="P884" s="25">
        <f t="shared" si="404"/>
        <v>0</v>
      </c>
      <c r="Q884" s="38"/>
      <c r="R884" s="38"/>
      <c r="S884" s="38"/>
      <c r="T884" s="38"/>
      <c r="U884" s="38"/>
      <c r="V884" s="38"/>
      <c r="W884" s="38"/>
      <c r="X884" s="38"/>
      <c r="Y884" s="38"/>
      <c r="Z884" s="39"/>
    </row>
    <row r="885" spans="1:26" ht="15.95" customHeight="1">
      <c r="A885" s="44" t="s">
        <v>711</v>
      </c>
      <c r="B885" s="38"/>
      <c r="C885" s="25">
        <f t="shared" ref="C885:C948" si="408">D885+H885+P885+Y885+Z885</f>
        <v>0</v>
      </c>
      <c r="D885" s="25">
        <f t="shared" si="403"/>
        <v>0</v>
      </c>
      <c r="E885" s="38"/>
      <c r="F885" s="38"/>
      <c r="G885" s="38"/>
      <c r="H885" s="25">
        <f t="shared" si="396"/>
        <v>0</v>
      </c>
      <c r="I885" s="38"/>
      <c r="J885" s="38"/>
      <c r="K885" s="38"/>
      <c r="L885" s="38"/>
      <c r="M885" s="38"/>
      <c r="N885" s="38"/>
      <c r="O885" s="38"/>
      <c r="P885" s="25">
        <f t="shared" si="404"/>
        <v>0</v>
      </c>
      <c r="Q885" s="38"/>
      <c r="R885" s="38"/>
      <c r="S885" s="38"/>
      <c r="T885" s="38"/>
      <c r="U885" s="38"/>
      <c r="V885" s="38"/>
      <c r="W885" s="38"/>
      <c r="X885" s="38"/>
      <c r="Y885" s="38"/>
      <c r="Z885" s="39"/>
    </row>
    <row r="886" spans="1:26" ht="15.95" customHeight="1">
      <c r="A886" s="44" t="s">
        <v>712</v>
      </c>
      <c r="B886" s="38"/>
      <c r="C886" s="25">
        <f t="shared" si="408"/>
        <v>0</v>
      </c>
      <c r="D886" s="25">
        <f t="shared" si="403"/>
        <v>0</v>
      </c>
      <c r="E886" s="38"/>
      <c r="F886" s="38"/>
      <c r="G886" s="38"/>
      <c r="H886" s="25">
        <f t="shared" si="396"/>
        <v>0</v>
      </c>
      <c r="I886" s="38"/>
      <c r="J886" s="38"/>
      <c r="K886" s="38"/>
      <c r="L886" s="38"/>
      <c r="M886" s="38"/>
      <c r="N886" s="38"/>
      <c r="O886" s="38"/>
      <c r="P886" s="25">
        <f t="shared" si="404"/>
        <v>0</v>
      </c>
      <c r="Q886" s="38"/>
      <c r="R886" s="38"/>
      <c r="S886" s="38"/>
      <c r="T886" s="38"/>
      <c r="U886" s="38"/>
      <c r="V886" s="38"/>
      <c r="W886" s="38"/>
      <c r="X886" s="38"/>
      <c r="Y886" s="38"/>
      <c r="Z886" s="39"/>
    </row>
    <row r="887" spans="1:26" s="23" customFormat="1" ht="15.95" customHeight="1">
      <c r="A887" s="45" t="s">
        <v>713</v>
      </c>
      <c r="B887" s="40">
        <f t="shared" ref="B887:G887" si="409">SUM(B888:B914)</f>
        <v>0</v>
      </c>
      <c r="C887" s="25">
        <f t="shared" si="408"/>
        <v>144000</v>
      </c>
      <c r="D887" s="25">
        <f t="shared" si="403"/>
        <v>144000</v>
      </c>
      <c r="E887" s="40">
        <f t="shared" si="409"/>
        <v>144000</v>
      </c>
      <c r="F887" s="40">
        <f t="shared" si="409"/>
        <v>0</v>
      </c>
      <c r="G887" s="40">
        <f t="shared" si="409"/>
        <v>0</v>
      </c>
      <c r="H887" s="25">
        <f t="shared" si="396"/>
        <v>0</v>
      </c>
      <c r="I887" s="40">
        <f t="shared" ref="I887:O887" si="410">SUM(I888:I914)</f>
        <v>0</v>
      </c>
      <c r="J887" s="40">
        <f t="shared" si="410"/>
        <v>0</v>
      </c>
      <c r="K887" s="40">
        <f t="shared" si="410"/>
        <v>0</v>
      </c>
      <c r="L887" s="40">
        <f t="shared" si="410"/>
        <v>0</v>
      </c>
      <c r="M887" s="40">
        <f t="shared" si="410"/>
        <v>0</v>
      </c>
      <c r="N887" s="40">
        <f t="shared" si="410"/>
        <v>0</v>
      </c>
      <c r="O887" s="40">
        <f t="shared" si="410"/>
        <v>0</v>
      </c>
      <c r="P887" s="25">
        <f t="shared" si="404"/>
        <v>0</v>
      </c>
      <c r="Q887" s="40">
        <f t="shared" ref="Q887:Z887" si="411">SUM(Q888:Q914)</f>
        <v>0</v>
      </c>
      <c r="R887" s="40">
        <f t="shared" si="411"/>
        <v>0</v>
      </c>
      <c r="S887" s="40">
        <f t="shared" si="411"/>
        <v>0</v>
      </c>
      <c r="T887" s="40">
        <f t="shared" si="411"/>
        <v>0</v>
      </c>
      <c r="U887" s="40">
        <f t="shared" si="411"/>
        <v>0</v>
      </c>
      <c r="V887" s="40">
        <f t="shared" si="411"/>
        <v>0</v>
      </c>
      <c r="W887" s="40">
        <f t="shared" si="411"/>
        <v>0</v>
      </c>
      <c r="X887" s="40">
        <f t="shared" si="411"/>
        <v>0</v>
      </c>
      <c r="Y887" s="40">
        <f t="shared" si="411"/>
        <v>0</v>
      </c>
      <c r="Z887" s="41">
        <f t="shared" si="411"/>
        <v>0</v>
      </c>
    </row>
    <row r="888" spans="1:26" ht="15.95" customHeight="1">
      <c r="A888" s="44" t="s">
        <v>272</v>
      </c>
      <c r="B888" s="38"/>
      <c r="C888" s="25">
        <f t="shared" si="408"/>
        <v>144000</v>
      </c>
      <c r="D888" s="25">
        <f t="shared" si="403"/>
        <v>144000</v>
      </c>
      <c r="E888" s="38">
        <v>144000</v>
      </c>
      <c r="F888" s="38"/>
      <c r="G888" s="38"/>
      <c r="H888" s="25">
        <f t="shared" si="396"/>
        <v>0</v>
      </c>
      <c r="I888" s="38"/>
      <c r="J888" s="38"/>
      <c r="K888" s="38"/>
      <c r="L888" s="38"/>
      <c r="M888" s="38"/>
      <c r="N888" s="38"/>
      <c r="O888" s="38"/>
      <c r="P888" s="25">
        <f t="shared" si="404"/>
        <v>0</v>
      </c>
      <c r="Q888" s="38"/>
      <c r="R888" s="38"/>
      <c r="S888" s="38"/>
      <c r="T888" s="38"/>
      <c r="U888" s="38"/>
      <c r="V888" s="38"/>
      <c r="W888" s="38"/>
      <c r="X888" s="38"/>
      <c r="Y888" s="38"/>
      <c r="Z888" s="39"/>
    </row>
    <row r="889" spans="1:26" ht="15.95" customHeight="1">
      <c r="A889" s="44" t="s">
        <v>273</v>
      </c>
      <c r="B889" s="38"/>
      <c r="C889" s="25">
        <f t="shared" si="408"/>
        <v>0</v>
      </c>
      <c r="D889" s="25">
        <f t="shared" si="403"/>
        <v>0</v>
      </c>
      <c r="E889" s="38"/>
      <c r="F889" s="38"/>
      <c r="G889" s="38"/>
      <c r="H889" s="25">
        <f t="shared" si="396"/>
        <v>0</v>
      </c>
      <c r="I889" s="38"/>
      <c r="J889" s="38"/>
      <c r="K889" s="38"/>
      <c r="L889" s="38"/>
      <c r="M889" s="38"/>
      <c r="N889" s="38"/>
      <c r="O889" s="38"/>
      <c r="P889" s="25">
        <f t="shared" si="404"/>
        <v>0</v>
      </c>
      <c r="Q889" s="38"/>
      <c r="R889" s="38"/>
      <c r="S889" s="38"/>
      <c r="T889" s="38"/>
      <c r="U889" s="38"/>
      <c r="V889" s="38"/>
      <c r="W889" s="38"/>
      <c r="X889" s="38"/>
      <c r="Y889" s="38"/>
      <c r="Z889" s="39"/>
    </row>
    <row r="890" spans="1:26" ht="15.95" customHeight="1">
      <c r="A890" s="44" t="s">
        <v>274</v>
      </c>
      <c r="B890" s="38"/>
      <c r="C890" s="25">
        <f t="shared" si="408"/>
        <v>0</v>
      </c>
      <c r="D890" s="25">
        <f t="shared" si="403"/>
        <v>0</v>
      </c>
      <c r="E890" s="38"/>
      <c r="F890" s="38"/>
      <c r="G890" s="38"/>
      <c r="H890" s="25">
        <f t="shared" si="396"/>
        <v>0</v>
      </c>
      <c r="I890" s="38"/>
      <c r="J890" s="38"/>
      <c r="K890" s="38"/>
      <c r="L890" s="38"/>
      <c r="M890" s="38"/>
      <c r="N890" s="38"/>
      <c r="O890" s="38"/>
      <c r="P890" s="25">
        <f t="shared" si="404"/>
        <v>0</v>
      </c>
      <c r="Q890" s="38"/>
      <c r="R890" s="38"/>
      <c r="S890" s="38"/>
      <c r="T890" s="38"/>
      <c r="U890" s="38"/>
      <c r="V890" s="38"/>
      <c r="W890" s="38"/>
      <c r="X890" s="38"/>
      <c r="Y890" s="38"/>
      <c r="Z890" s="39"/>
    </row>
    <row r="891" spans="1:26" ht="15.95" customHeight="1">
      <c r="A891" s="44" t="s">
        <v>714</v>
      </c>
      <c r="B891" s="38"/>
      <c r="C891" s="25">
        <f t="shared" si="408"/>
        <v>0</v>
      </c>
      <c r="D891" s="25">
        <f t="shared" si="403"/>
        <v>0</v>
      </c>
      <c r="E891" s="38"/>
      <c r="F891" s="38"/>
      <c r="G891" s="38"/>
      <c r="H891" s="25">
        <f t="shared" ref="H891:H964" si="412">SUM(I891:O891)</f>
        <v>0</v>
      </c>
      <c r="I891" s="38"/>
      <c r="J891" s="38"/>
      <c r="K891" s="38"/>
      <c r="L891" s="38"/>
      <c r="M891" s="38"/>
      <c r="N891" s="38"/>
      <c r="O891" s="38"/>
      <c r="P891" s="25">
        <f t="shared" si="404"/>
        <v>0</v>
      </c>
      <c r="Q891" s="38"/>
      <c r="R891" s="38"/>
      <c r="S891" s="38"/>
      <c r="T891" s="38"/>
      <c r="U891" s="38"/>
      <c r="V891" s="38"/>
      <c r="W891" s="38"/>
      <c r="X891" s="38"/>
      <c r="Y891" s="38"/>
      <c r="Z891" s="39"/>
    </row>
    <row r="892" spans="1:26" ht="15.95" customHeight="1">
      <c r="A892" s="44" t="s">
        <v>715</v>
      </c>
      <c r="B892" s="38"/>
      <c r="C892" s="25">
        <f t="shared" si="408"/>
        <v>0</v>
      </c>
      <c r="D892" s="25">
        <f t="shared" si="403"/>
        <v>0</v>
      </c>
      <c r="E892" s="38"/>
      <c r="F892" s="38"/>
      <c r="G892" s="38"/>
      <c r="H892" s="25">
        <f t="shared" si="412"/>
        <v>0</v>
      </c>
      <c r="I892" s="38"/>
      <c r="J892" s="38"/>
      <c r="K892" s="38"/>
      <c r="L892" s="38"/>
      <c r="M892" s="38"/>
      <c r="N892" s="38"/>
      <c r="O892" s="38"/>
      <c r="P892" s="25">
        <f t="shared" si="404"/>
        <v>0</v>
      </c>
      <c r="Q892" s="38"/>
      <c r="R892" s="38"/>
      <c r="S892" s="38"/>
      <c r="T892" s="38"/>
      <c r="U892" s="38"/>
      <c r="V892" s="38"/>
      <c r="W892" s="38"/>
      <c r="X892" s="38"/>
      <c r="Y892" s="38"/>
      <c r="Z892" s="39"/>
    </row>
    <row r="893" spans="1:26" ht="15.95" customHeight="1">
      <c r="A893" s="44" t="s">
        <v>716</v>
      </c>
      <c r="B893" s="38"/>
      <c r="C893" s="25">
        <f t="shared" si="408"/>
        <v>0</v>
      </c>
      <c r="D893" s="25">
        <f t="shared" si="403"/>
        <v>0</v>
      </c>
      <c r="E893" s="38"/>
      <c r="F893" s="38"/>
      <c r="G893" s="38"/>
      <c r="H893" s="25">
        <f t="shared" si="412"/>
        <v>0</v>
      </c>
      <c r="I893" s="38"/>
      <c r="J893" s="38"/>
      <c r="K893" s="38"/>
      <c r="L893" s="38"/>
      <c r="M893" s="38"/>
      <c r="N893" s="38"/>
      <c r="O893" s="38"/>
      <c r="P893" s="25">
        <f t="shared" si="404"/>
        <v>0</v>
      </c>
      <c r="Q893" s="38"/>
      <c r="R893" s="38"/>
      <c r="S893" s="38"/>
      <c r="T893" s="38"/>
      <c r="U893" s="38"/>
      <c r="V893" s="38"/>
      <c r="W893" s="38"/>
      <c r="X893" s="38"/>
      <c r="Y893" s="38"/>
      <c r="Z893" s="39"/>
    </row>
    <row r="894" spans="1:26" ht="15.95" customHeight="1">
      <c r="A894" s="44" t="s">
        <v>717</v>
      </c>
      <c r="B894" s="38"/>
      <c r="C894" s="25">
        <f t="shared" si="408"/>
        <v>0</v>
      </c>
      <c r="D894" s="25">
        <f t="shared" si="403"/>
        <v>0</v>
      </c>
      <c r="E894" s="38"/>
      <c r="F894" s="38"/>
      <c r="G894" s="38"/>
      <c r="H894" s="25">
        <f t="shared" si="412"/>
        <v>0</v>
      </c>
      <c r="I894" s="38"/>
      <c r="J894" s="38"/>
      <c r="K894" s="38"/>
      <c r="L894" s="38"/>
      <c r="M894" s="38"/>
      <c r="N894" s="38"/>
      <c r="O894" s="38"/>
      <c r="P894" s="25">
        <f t="shared" si="404"/>
        <v>0</v>
      </c>
      <c r="Q894" s="38"/>
      <c r="R894" s="38"/>
      <c r="S894" s="38"/>
      <c r="T894" s="38"/>
      <c r="U894" s="38"/>
      <c r="V894" s="38"/>
      <c r="W894" s="38"/>
      <c r="X894" s="38"/>
      <c r="Y894" s="38"/>
      <c r="Z894" s="39"/>
    </row>
    <row r="895" spans="1:26" ht="15.95" customHeight="1">
      <c r="A895" s="44" t="s">
        <v>718</v>
      </c>
      <c r="B895" s="38"/>
      <c r="C895" s="25">
        <f t="shared" si="408"/>
        <v>0</v>
      </c>
      <c r="D895" s="25">
        <f t="shared" si="403"/>
        <v>0</v>
      </c>
      <c r="E895" s="38"/>
      <c r="F895" s="38"/>
      <c r="G895" s="38"/>
      <c r="H895" s="25">
        <f t="shared" si="412"/>
        <v>0</v>
      </c>
      <c r="I895" s="38"/>
      <c r="J895" s="38"/>
      <c r="K895" s="38"/>
      <c r="L895" s="38"/>
      <c r="M895" s="38"/>
      <c r="N895" s="38"/>
      <c r="O895" s="38"/>
      <c r="P895" s="25">
        <f t="shared" si="404"/>
        <v>0</v>
      </c>
      <c r="Q895" s="38"/>
      <c r="R895" s="38"/>
      <c r="S895" s="38"/>
      <c r="T895" s="38"/>
      <c r="U895" s="38"/>
      <c r="V895" s="38"/>
      <c r="W895" s="38"/>
      <c r="X895" s="38"/>
      <c r="Y895" s="38"/>
      <c r="Z895" s="39"/>
    </row>
    <row r="896" spans="1:26" ht="15.95" customHeight="1">
      <c r="A896" s="44" t="s">
        <v>719</v>
      </c>
      <c r="B896" s="38"/>
      <c r="C896" s="25">
        <f t="shared" si="408"/>
        <v>0</v>
      </c>
      <c r="D896" s="25">
        <f t="shared" si="403"/>
        <v>0</v>
      </c>
      <c r="E896" s="38"/>
      <c r="F896" s="38"/>
      <c r="G896" s="38"/>
      <c r="H896" s="25">
        <f t="shared" si="412"/>
        <v>0</v>
      </c>
      <c r="I896" s="38"/>
      <c r="J896" s="38"/>
      <c r="K896" s="38"/>
      <c r="L896" s="38"/>
      <c r="M896" s="38"/>
      <c r="N896" s="38"/>
      <c r="O896" s="38"/>
      <c r="P896" s="25">
        <f t="shared" si="404"/>
        <v>0</v>
      </c>
      <c r="Q896" s="38"/>
      <c r="R896" s="38"/>
      <c r="S896" s="38"/>
      <c r="T896" s="38"/>
      <c r="U896" s="38"/>
      <c r="V896" s="38"/>
      <c r="W896" s="38"/>
      <c r="X896" s="38"/>
      <c r="Y896" s="38"/>
      <c r="Z896" s="39"/>
    </row>
    <row r="897" spans="1:26" ht="15.95" customHeight="1">
      <c r="A897" s="44" t="s">
        <v>720</v>
      </c>
      <c r="B897" s="38"/>
      <c r="C897" s="25">
        <f t="shared" si="408"/>
        <v>0</v>
      </c>
      <c r="D897" s="25">
        <f t="shared" ref="D897:D970" si="413">SUM(E897:G897)</f>
        <v>0</v>
      </c>
      <c r="E897" s="38"/>
      <c r="F897" s="38"/>
      <c r="G897" s="38"/>
      <c r="H897" s="25">
        <f t="shared" si="412"/>
        <v>0</v>
      </c>
      <c r="I897" s="38"/>
      <c r="J897" s="38"/>
      <c r="K897" s="38"/>
      <c r="L897" s="38"/>
      <c r="M897" s="38"/>
      <c r="N897" s="38"/>
      <c r="O897" s="38"/>
      <c r="P897" s="25">
        <f t="shared" ref="P897:P970" si="414">SUM(Q897:X897)</f>
        <v>0</v>
      </c>
      <c r="Q897" s="38"/>
      <c r="R897" s="38"/>
      <c r="S897" s="38"/>
      <c r="T897" s="38"/>
      <c r="U897" s="38"/>
      <c r="V897" s="38"/>
      <c r="W897" s="38"/>
      <c r="X897" s="38"/>
      <c r="Y897" s="38"/>
      <c r="Z897" s="39"/>
    </row>
    <row r="898" spans="1:26" ht="15.95" customHeight="1">
      <c r="A898" s="44" t="s">
        <v>721</v>
      </c>
      <c r="B898" s="38"/>
      <c r="C898" s="25">
        <f t="shared" si="408"/>
        <v>0</v>
      </c>
      <c r="D898" s="25">
        <f t="shared" si="413"/>
        <v>0</v>
      </c>
      <c r="E898" s="38"/>
      <c r="F898" s="38"/>
      <c r="G898" s="38"/>
      <c r="H898" s="25">
        <f t="shared" si="412"/>
        <v>0</v>
      </c>
      <c r="I898" s="38"/>
      <c r="J898" s="38"/>
      <c r="K898" s="38"/>
      <c r="L898" s="38"/>
      <c r="M898" s="38"/>
      <c r="N898" s="38"/>
      <c r="O898" s="38"/>
      <c r="P898" s="25">
        <f t="shared" si="414"/>
        <v>0</v>
      </c>
      <c r="Q898" s="38"/>
      <c r="R898" s="38"/>
      <c r="S898" s="38"/>
      <c r="T898" s="38"/>
      <c r="U898" s="38"/>
      <c r="V898" s="38"/>
      <c r="W898" s="38"/>
      <c r="X898" s="38"/>
      <c r="Y898" s="38"/>
      <c r="Z898" s="39"/>
    </row>
    <row r="899" spans="1:26" ht="15.95" customHeight="1">
      <c r="A899" s="44" t="s">
        <v>722</v>
      </c>
      <c r="B899" s="38"/>
      <c r="C899" s="25">
        <f t="shared" si="408"/>
        <v>0</v>
      </c>
      <c r="D899" s="25">
        <f t="shared" si="413"/>
        <v>0</v>
      </c>
      <c r="E899" s="38"/>
      <c r="F899" s="38"/>
      <c r="G899" s="38"/>
      <c r="H899" s="25">
        <f t="shared" si="412"/>
        <v>0</v>
      </c>
      <c r="I899" s="38"/>
      <c r="J899" s="38"/>
      <c r="K899" s="38"/>
      <c r="L899" s="38"/>
      <c r="M899" s="38"/>
      <c r="N899" s="38"/>
      <c r="O899" s="38"/>
      <c r="P899" s="25">
        <f t="shared" si="414"/>
        <v>0</v>
      </c>
      <c r="Q899" s="38"/>
      <c r="R899" s="38"/>
      <c r="S899" s="38"/>
      <c r="T899" s="38"/>
      <c r="U899" s="38"/>
      <c r="V899" s="38"/>
      <c r="W899" s="38"/>
      <c r="X899" s="38"/>
      <c r="Y899" s="38"/>
      <c r="Z899" s="39"/>
    </row>
    <row r="900" spans="1:26" ht="15.95" customHeight="1">
      <c r="A900" s="44" t="s">
        <v>723</v>
      </c>
      <c r="B900" s="38"/>
      <c r="C900" s="25">
        <f t="shared" si="408"/>
        <v>0</v>
      </c>
      <c r="D900" s="25">
        <f t="shared" si="413"/>
        <v>0</v>
      </c>
      <c r="E900" s="38"/>
      <c r="F900" s="38"/>
      <c r="G900" s="38"/>
      <c r="H900" s="25">
        <f t="shared" si="412"/>
        <v>0</v>
      </c>
      <c r="I900" s="38"/>
      <c r="J900" s="38"/>
      <c r="K900" s="38"/>
      <c r="L900" s="38"/>
      <c r="M900" s="38"/>
      <c r="N900" s="38"/>
      <c r="O900" s="38"/>
      <c r="P900" s="25">
        <f t="shared" si="414"/>
        <v>0</v>
      </c>
      <c r="Q900" s="38"/>
      <c r="R900" s="38"/>
      <c r="S900" s="38"/>
      <c r="T900" s="38"/>
      <c r="U900" s="38"/>
      <c r="V900" s="38"/>
      <c r="W900" s="38"/>
      <c r="X900" s="38"/>
      <c r="Y900" s="38"/>
      <c r="Z900" s="39"/>
    </row>
    <row r="901" spans="1:26" ht="15.95" customHeight="1">
      <c r="A901" s="44" t="s">
        <v>724</v>
      </c>
      <c r="B901" s="38"/>
      <c r="C901" s="25">
        <f t="shared" si="408"/>
        <v>0</v>
      </c>
      <c r="D901" s="25">
        <f t="shared" si="413"/>
        <v>0</v>
      </c>
      <c r="E901" s="38"/>
      <c r="F901" s="38"/>
      <c r="G901" s="38"/>
      <c r="H901" s="25">
        <f t="shared" si="412"/>
        <v>0</v>
      </c>
      <c r="I901" s="38"/>
      <c r="J901" s="38"/>
      <c r="K901" s="38"/>
      <c r="L901" s="38"/>
      <c r="M901" s="38"/>
      <c r="N901" s="38"/>
      <c r="O901" s="38"/>
      <c r="P901" s="25">
        <f t="shared" si="414"/>
        <v>0</v>
      </c>
      <c r="Q901" s="38"/>
      <c r="R901" s="38"/>
      <c r="S901" s="38"/>
      <c r="T901" s="38"/>
      <c r="U901" s="38"/>
      <c r="V901" s="38"/>
      <c r="W901" s="38"/>
      <c r="X901" s="38"/>
      <c r="Y901" s="38"/>
      <c r="Z901" s="39"/>
    </row>
    <row r="902" spans="1:26" ht="15.95" customHeight="1">
      <c r="A902" s="44" t="s">
        <v>725</v>
      </c>
      <c r="B902" s="38"/>
      <c r="C902" s="25">
        <f t="shared" si="408"/>
        <v>0</v>
      </c>
      <c r="D902" s="25">
        <f t="shared" si="413"/>
        <v>0</v>
      </c>
      <c r="E902" s="38"/>
      <c r="F902" s="38"/>
      <c r="G902" s="38"/>
      <c r="H902" s="25">
        <f t="shared" si="412"/>
        <v>0</v>
      </c>
      <c r="I902" s="38"/>
      <c r="J902" s="38"/>
      <c r="K902" s="38"/>
      <c r="L902" s="38"/>
      <c r="M902" s="38"/>
      <c r="N902" s="38"/>
      <c r="O902" s="38"/>
      <c r="P902" s="25">
        <f t="shared" si="414"/>
        <v>0</v>
      </c>
      <c r="Q902" s="38"/>
      <c r="R902" s="38"/>
      <c r="S902" s="38"/>
      <c r="T902" s="38"/>
      <c r="U902" s="38"/>
      <c r="V902" s="38"/>
      <c r="W902" s="38"/>
      <c r="X902" s="38"/>
      <c r="Y902" s="38"/>
      <c r="Z902" s="39"/>
    </row>
    <row r="903" spans="1:26" ht="15.95" customHeight="1">
      <c r="A903" s="44" t="s">
        <v>726</v>
      </c>
      <c r="B903" s="38"/>
      <c r="C903" s="25">
        <f t="shared" si="408"/>
        <v>0</v>
      </c>
      <c r="D903" s="25">
        <f t="shared" si="413"/>
        <v>0</v>
      </c>
      <c r="E903" s="38"/>
      <c r="F903" s="38"/>
      <c r="G903" s="38"/>
      <c r="H903" s="25">
        <f t="shared" si="412"/>
        <v>0</v>
      </c>
      <c r="I903" s="38"/>
      <c r="J903" s="38"/>
      <c r="K903" s="38"/>
      <c r="L903" s="38"/>
      <c r="M903" s="38"/>
      <c r="N903" s="38"/>
      <c r="O903" s="38"/>
      <c r="P903" s="25">
        <f t="shared" si="414"/>
        <v>0</v>
      </c>
      <c r="Q903" s="38"/>
      <c r="R903" s="38"/>
      <c r="S903" s="38"/>
      <c r="T903" s="38"/>
      <c r="U903" s="38"/>
      <c r="V903" s="38"/>
      <c r="W903" s="38"/>
      <c r="X903" s="38"/>
      <c r="Y903" s="38"/>
      <c r="Z903" s="39"/>
    </row>
    <row r="904" spans="1:26" ht="15.95" customHeight="1">
      <c r="A904" s="44" t="s">
        <v>727</v>
      </c>
      <c r="B904" s="38"/>
      <c r="C904" s="25">
        <f t="shared" si="408"/>
        <v>0</v>
      </c>
      <c r="D904" s="25">
        <f t="shared" si="413"/>
        <v>0</v>
      </c>
      <c r="E904" s="38"/>
      <c r="F904" s="38"/>
      <c r="G904" s="38"/>
      <c r="H904" s="25">
        <f t="shared" si="412"/>
        <v>0</v>
      </c>
      <c r="I904" s="38"/>
      <c r="J904" s="38"/>
      <c r="K904" s="38"/>
      <c r="L904" s="38"/>
      <c r="M904" s="38"/>
      <c r="N904" s="38"/>
      <c r="O904" s="38"/>
      <c r="P904" s="25">
        <f t="shared" si="414"/>
        <v>0</v>
      </c>
      <c r="Q904" s="38"/>
      <c r="R904" s="38"/>
      <c r="S904" s="38"/>
      <c r="T904" s="38"/>
      <c r="U904" s="38"/>
      <c r="V904" s="38"/>
      <c r="W904" s="38"/>
      <c r="X904" s="38"/>
      <c r="Y904" s="38"/>
      <c r="Z904" s="39"/>
    </row>
    <row r="905" spans="1:26" ht="15.95" customHeight="1">
      <c r="A905" s="44" t="s">
        <v>728</v>
      </c>
      <c r="B905" s="38"/>
      <c r="C905" s="25">
        <f t="shared" si="408"/>
        <v>0</v>
      </c>
      <c r="D905" s="25">
        <f t="shared" si="413"/>
        <v>0</v>
      </c>
      <c r="E905" s="38"/>
      <c r="F905" s="38"/>
      <c r="G905" s="38"/>
      <c r="H905" s="25">
        <f t="shared" si="412"/>
        <v>0</v>
      </c>
      <c r="I905" s="38"/>
      <c r="J905" s="38"/>
      <c r="K905" s="38"/>
      <c r="L905" s="38"/>
      <c r="M905" s="38"/>
      <c r="N905" s="38"/>
      <c r="O905" s="38"/>
      <c r="P905" s="25">
        <f t="shared" si="414"/>
        <v>0</v>
      </c>
      <c r="Q905" s="38"/>
      <c r="R905" s="38"/>
      <c r="S905" s="38"/>
      <c r="T905" s="38"/>
      <c r="U905" s="38"/>
      <c r="V905" s="38"/>
      <c r="W905" s="38"/>
      <c r="X905" s="38"/>
      <c r="Y905" s="38"/>
      <c r="Z905" s="39"/>
    </row>
    <row r="906" spans="1:26" ht="15.95" customHeight="1">
      <c r="A906" s="44" t="s">
        <v>729</v>
      </c>
      <c r="B906" s="38"/>
      <c r="C906" s="25">
        <f t="shared" si="408"/>
        <v>0</v>
      </c>
      <c r="D906" s="25">
        <f t="shared" si="413"/>
        <v>0</v>
      </c>
      <c r="E906" s="38"/>
      <c r="F906" s="38"/>
      <c r="G906" s="38"/>
      <c r="H906" s="25">
        <f t="shared" si="412"/>
        <v>0</v>
      </c>
      <c r="I906" s="38"/>
      <c r="J906" s="38"/>
      <c r="K906" s="38"/>
      <c r="L906" s="38"/>
      <c r="M906" s="38"/>
      <c r="N906" s="38"/>
      <c r="O906" s="38"/>
      <c r="P906" s="25">
        <f t="shared" si="414"/>
        <v>0</v>
      </c>
      <c r="Q906" s="38"/>
      <c r="R906" s="38"/>
      <c r="S906" s="38"/>
      <c r="T906" s="38"/>
      <c r="U906" s="38"/>
      <c r="V906" s="38"/>
      <c r="W906" s="38"/>
      <c r="X906" s="38"/>
      <c r="Y906" s="38"/>
      <c r="Z906" s="39"/>
    </row>
    <row r="907" spans="1:26" ht="15.95" customHeight="1">
      <c r="A907" s="44" t="s">
        <v>730</v>
      </c>
      <c r="B907" s="38"/>
      <c r="C907" s="25">
        <f t="shared" si="408"/>
        <v>0</v>
      </c>
      <c r="D907" s="25">
        <f t="shared" si="413"/>
        <v>0</v>
      </c>
      <c r="E907" s="38"/>
      <c r="F907" s="38"/>
      <c r="G907" s="38"/>
      <c r="H907" s="25">
        <f t="shared" si="412"/>
        <v>0</v>
      </c>
      <c r="I907" s="38"/>
      <c r="J907" s="38"/>
      <c r="K907" s="38"/>
      <c r="L907" s="38"/>
      <c r="M907" s="38"/>
      <c r="N907" s="38"/>
      <c r="O907" s="38"/>
      <c r="P907" s="25">
        <f t="shared" si="414"/>
        <v>0</v>
      </c>
      <c r="Q907" s="38"/>
      <c r="R907" s="38"/>
      <c r="S907" s="38"/>
      <c r="T907" s="38"/>
      <c r="U907" s="38"/>
      <c r="V907" s="38"/>
      <c r="W907" s="38"/>
      <c r="X907" s="38"/>
      <c r="Y907" s="38"/>
      <c r="Z907" s="39"/>
    </row>
    <row r="908" spans="1:26" ht="15.95" customHeight="1">
      <c r="A908" s="44" t="s">
        <v>731</v>
      </c>
      <c r="B908" s="38"/>
      <c r="C908" s="25">
        <f t="shared" si="408"/>
        <v>0</v>
      </c>
      <c r="D908" s="25">
        <f t="shared" si="413"/>
        <v>0</v>
      </c>
      <c r="E908" s="38"/>
      <c r="F908" s="38"/>
      <c r="G908" s="38"/>
      <c r="H908" s="25">
        <f t="shared" si="412"/>
        <v>0</v>
      </c>
      <c r="I908" s="38"/>
      <c r="J908" s="38"/>
      <c r="K908" s="38"/>
      <c r="L908" s="38"/>
      <c r="M908" s="38"/>
      <c r="N908" s="38"/>
      <c r="O908" s="38"/>
      <c r="P908" s="25">
        <f t="shared" si="414"/>
        <v>0</v>
      </c>
      <c r="Q908" s="38"/>
      <c r="R908" s="38"/>
      <c r="S908" s="38"/>
      <c r="T908" s="38"/>
      <c r="U908" s="38"/>
      <c r="V908" s="38"/>
      <c r="W908" s="38"/>
      <c r="X908" s="38"/>
      <c r="Y908" s="38"/>
      <c r="Z908" s="39"/>
    </row>
    <row r="909" spans="1:26" ht="15.95" customHeight="1">
      <c r="A909" s="44" t="s">
        <v>732</v>
      </c>
      <c r="B909" s="38"/>
      <c r="C909" s="25">
        <f t="shared" si="408"/>
        <v>0</v>
      </c>
      <c r="D909" s="25">
        <f t="shared" si="413"/>
        <v>0</v>
      </c>
      <c r="E909" s="38"/>
      <c r="F909" s="38"/>
      <c r="G909" s="38"/>
      <c r="H909" s="25">
        <f t="shared" si="412"/>
        <v>0</v>
      </c>
      <c r="I909" s="38"/>
      <c r="J909" s="38"/>
      <c r="K909" s="38"/>
      <c r="L909" s="38"/>
      <c r="M909" s="38"/>
      <c r="N909" s="38"/>
      <c r="O909" s="38"/>
      <c r="P909" s="25">
        <f t="shared" si="414"/>
        <v>0</v>
      </c>
      <c r="Q909" s="38"/>
      <c r="R909" s="38"/>
      <c r="S909" s="38"/>
      <c r="T909" s="38"/>
      <c r="U909" s="38"/>
      <c r="V909" s="38"/>
      <c r="W909" s="38"/>
      <c r="X909" s="38"/>
      <c r="Y909" s="38"/>
      <c r="Z909" s="39"/>
    </row>
    <row r="910" spans="1:26" ht="15.95" customHeight="1">
      <c r="A910" s="44" t="s">
        <v>733</v>
      </c>
      <c r="B910" s="38"/>
      <c r="C910" s="25">
        <f t="shared" si="408"/>
        <v>0</v>
      </c>
      <c r="D910" s="25">
        <f t="shared" si="413"/>
        <v>0</v>
      </c>
      <c r="E910" s="38"/>
      <c r="F910" s="38"/>
      <c r="G910" s="38"/>
      <c r="H910" s="25">
        <f t="shared" si="412"/>
        <v>0</v>
      </c>
      <c r="I910" s="38"/>
      <c r="J910" s="38"/>
      <c r="K910" s="38"/>
      <c r="L910" s="38"/>
      <c r="M910" s="38"/>
      <c r="N910" s="38"/>
      <c r="O910" s="38"/>
      <c r="P910" s="25">
        <f t="shared" si="414"/>
        <v>0</v>
      </c>
      <c r="Q910" s="38"/>
      <c r="R910" s="38"/>
      <c r="S910" s="38"/>
      <c r="T910" s="38"/>
      <c r="U910" s="38"/>
      <c r="V910" s="38"/>
      <c r="W910" s="38"/>
      <c r="X910" s="38"/>
      <c r="Y910" s="38"/>
      <c r="Z910" s="39"/>
    </row>
    <row r="911" spans="1:26" ht="15.95" customHeight="1">
      <c r="A911" s="44" t="s">
        <v>705</v>
      </c>
      <c r="B911" s="38"/>
      <c r="C911" s="25">
        <f t="shared" si="408"/>
        <v>0</v>
      </c>
      <c r="D911" s="25">
        <f t="shared" si="413"/>
        <v>0</v>
      </c>
      <c r="E911" s="38"/>
      <c r="F911" s="38"/>
      <c r="G911" s="38"/>
      <c r="H911" s="25">
        <f t="shared" si="412"/>
        <v>0</v>
      </c>
      <c r="I911" s="38"/>
      <c r="J911" s="38"/>
      <c r="K911" s="38"/>
      <c r="L911" s="38"/>
      <c r="M911" s="38"/>
      <c r="N911" s="38"/>
      <c r="O911" s="38"/>
      <c r="P911" s="25">
        <f t="shared" si="414"/>
        <v>0</v>
      </c>
      <c r="Q911" s="38"/>
      <c r="R911" s="38"/>
      <c r="S911" s="38"/>
      <c r="T911" s="38"/>
      <c r="U911" s="38"/>
      <c r="V911" s="38"/>
      <c r="W911" s="38"/>
      <c r="X911" s="38"/>
      <c r="Y911" s="38"/>
      <c r="Z911" s="39"/>
    </row>
    <row r="912" spans="1:26" ht="15.95" customHeight="1">
      <c r="A912" s="44" t="s">
        <v>734</v>
      </c>
      <c r="B912" s="38"/>
      <c r="C912" s="25">
        <f t="shared" si="408"/>
        <v>0</v>
      </c>
      <c r="D912" s="25">
        <f t="shared" si="413"/>
        <v>0</v>
      </c>
      <c r="E912" s="38"/>
      <c r="F912" s="38"/>
      <c r="G912" s="38"/>
      <c r="H912" s="25">
        <f t="shared" si="412"/>
        <v>0</v>
      </c>
      <c r="I912" s="38"/>
      <c r="J912" s="38"/>
      <c r="K912" s="38"/>
      <c r="L912" s="38"/>
      <c r="M912" s="38"/>
      <c r="N912" s="38"/>
      <c r="O912" s="38"/>
      <c r="P912" s="25">
        <f t="shared" si="414"/>
        <v>0</v>
      </c>
      <c r="Q912" s="38"/>
      <c r="R912" s="38"/>
      <c r="S912" s="38"/>
      <c r="T912" s="38"/>
      <c r="U912" s="38"/>
      <c r="V912" s="38"/>
      <c r="W912" s="38"/>
      <c r="X912" s="38"/>
      <c r="Y912" s="38"/>
      <c r="Z912" s="39"/>
    </row>
    <row r="913" spans="1:26" ht="15.95" customHeight="1">
      <c r="A913" s="44" t="s">
        <v>735</v>
      </c>
      <c r="B913" s="38"/>
      <c r="C913" s="25">
        <f t="shared" si="408"/>
        <v>0</v>
      </c>
      <c r="D913" s="25">
        <f t="shared" si="413"/>
        <v>0</v>
      </c>
      <c r="E913" s="38"/>
      <c r="F913" s="38"/>
      <c r="G913" s="38"/>
      <c r="H913" s="25">
        <f t="shared" si="412"/>
        <v>0</v>
      </c>
      <c r="I913" s="38"/>
      <c r="J913" s="38"/>
      <c r="K913" s="38"/>
      <c r="L913" s="38"/>
      <c r="M913" s="38"/>
      <c r="N913" s="38"/>
      <c r="O913" s="38"/>
      <c r="P913" s="25">
        <f t="shared" si="414"/>
        <v>0</v>
      </c>
      <c r="Q913" s="38"/>
      <c r="R913" s="38"/>
      <c r="S913" s="38"/>
      <c r="T913" s="38"/>
      <c r="U913" s="38"/>
      <c r="V913" s="38"/>
      <c r="W913" s="38"/>
      <c r="X913" s="38"/>
      <c r="Y913" s="38"/>
      <c r="Z913" s="39"/>
    </row>
    <row r="914" spans="1:26" ht="15.95" customHeight="1">
      <c r="A914" s="44" t="s">
        <v>736</v>
      </c>
      <c r="B914" s="38"/>
      <c r="C914" s="25">
        <f t="shared" si="408"/>
        <v>0</v>
      </c>
      <c r="D914" s="25">
        <f t="shared" si="413"/>
        <v>0</v>
      </c>
      <c r="E914" s="38"/>
      <c r="F914" s="38"/>
      <c r="G914" s="38"/>
      <c r="H914" s="25">
        <f t="shared" si="412"/>
        <v>0</v>
      </c>
      <c r="I914" s="38"/>
      <c r="J914" s="38"/>
      <c r="K914" s="38"/>
      <c r="L914" s="38"/>
      <c r="M914" s="38"/>
      <c r="N914" s="38"/>
      <c r="O914" s="38"/>
      <c r="P914" s="25">
        <f t="shared" si="414"/>
        <v>0</v>
      </c>
      <c r="Q914" s="38"/>
      <c r="R914" s="38"/>
      <c r="S914" s="38"/>
      <c r="T914" s="38"/>
      <c r="U914" s="38"/>
      <c r="V914" s="38"/>
      <c r="W914" s="38"/>
      <c r="X914" s="38"/>
      <c r="Y914" s="38"/>
      <c r="Z914" s="39"/>
    </row>
    <row r="915" spans="1:26" s="23" customFormat="1" ht="15.95" customHeight="1">
      <c r="A915" s="45" t="s">
        <v>737</v>
      </c>
      <c r="B915" s="40">
        <f t="shared" ref="B915:G915" si="415">SUM(B916:B925)</f>
        <v>0</v>
      </c>
      <c r="C915" s="25">
        <f t="shared" si="408"/>
        <v>0</v>
      </c>
      <c r="D915" s="25">
        <f t="shared" si="413"/>
        <v>0</v>
      </c>
      <c r="E915" s="40">
        <f t="shared" si="415"/>
        <v>0</v>
      </c>
      <c r="F915" s="40">
        <f t="shared" si="415"/>
        <v>0</v>
      </c>
      <c r="G915" s="40">
        <f t="shared" si="415"/>
        <v>0</v>
      </c>
      <c r="H915" s="25">
        <f t="shared" si="412"/>
        <v>0</v>
      </c>
      <c r="I915" s="40">
        <f t="shared" ref="I915:O915" si="416">SUM(I916:I925)</f>
        <v>0</v>
      </c>
      <c r="J915" s="40">
        <f t="shared" si="416"/>
        <v>0</v>
      </c>
      <c r="K915" s="40">
        <f t="shared" si="416"/>
        <v>0</v>
      </c>
      <c r="L915" s="40">
        <f t="shared" si="416"/>
        <v>0</v>
      </c>
      <c r="M915" s="40">
        <f t="shared" si="416"/>
        <v>0</v>
      </c>
      <c r="N915" s="40">
        <f t="shared" si="416"/>
        <v>0</v>
      </c>
      <c r="O915" s="40">
        <f t="shared" si="416"/>
        <v>0</v>
      </c>
      <c r="P915" s="25">
        <f t="shared" si="414"/>
        <v>0</v>
      </c>
      <c r="Q915" s="40">
        <f t="shared" ref="Q915:Z915" si="417">SUM(Q916:Q925)</f>
        <v>0</v>
      </c>
      <c r="R915" s="40">
        <f t="shared" si="417"/>
        <v>0</v>
      </c>
      <c r="S915" s="40">
        <f t="shared" si="417"/>
        <v>0</v>
      </c>
      <c r="T915" s="40">
        <f t="shared" si="417"/>
        <v>0</v>
      </c>
      <c r="U915" s="40">
        <f t="shared" si="417"/>
        <v>0</v>
      </c>
      <c r="V915" s="40">
        <f t="shared" si="417"/>
        <v>0</v>
      </c>
      <c r="W915" s="40">
        <f t="shared" si="417"/>
        <v>0</v>
      </c>
      <c r="X915" s="40">
        <f t="shared" si="417"/>
        <v>0</v>
      </c>
      <c r="Y915" s="40">
        <f t="shared" si="417"/>
        <v>0</v>
      </c>
      <c r="Z915" s="41">
        <f t="shared" si="417"/>
        <v>0</v>
      </c>
    </row>
    <row r="916" spans="1:26" ht="15.95" customHeight="1">
      <c r="A916" s="44" t="s">
        <v>272</v>
      </c>
      <c r="B916" s="38"/>
      <c r="C916" s="25">
        <f t="shared" si="408"/>
        <v>0</v>
      </c>
      <c r="D916" s="25">
        <f t="shared" si="413"/>
        <v>0</v>
      </c>
      <c r="E916" s="38"/>
      <c r="F916" s="38"/>
      <c r="G916" s="38"/>
      <c r="H916" s="25">
        <f t="shared" si="412"/>
        <v>0</v>
      </c>
      <c r="I916" s="38"/>
      <c r="J916" s="38"/>
      <c r="K916" s="38"/>
      <c r="L916" s="38"/>
      <c r="M916" s="38"/>
      <c r="N916" s="38"/>
      <c r="O916" s="38"/>
      <c r="P916" s="25">
        <f t="shared" si="414"/>
        <v>0</v>
      </c>
      <c r="Q916" s="38"/>
      <c r="R916" s="38"/>
      <c r="S916" s="38"/>
      <c r="T916" s="38"/>
      <c r="U916" s="38"/>
      <c r="V916" s="38"/>
      <c r="W916" s="38"/>
      <c r="X916" s="38"/>
      <c r="Y916" s="38"/>
      <c r="Z916" s="39"/>
    </row>
    <row r="917" spans="1:26" ht="15.95" customHeight="1">
      <c r="A917" s="44" t="s">
        <v>273</v>
      </c>
      <c r="B917" s="38"/>
      <c r="C917" s="25">
        <f t="shared" si="408"/>
        <v>0</v>
      </c>
      <c r="D917" s="25">
        <f t="shared" si="413"/>
        <v>0</v>
      </c>
      <c r="E917" s="38"/>
      <c r="F917" s="38"/>
      <c r="G917" s="38"/>
      <c r="H917" s="25">
        <f t="shared" si="412"/>
        <v>0</v>
      </c>
      <c r="I917" s="38"/>
      <c r="J917" s="38"/>
      <c r="K917" s="38"/>
      <c r="L917" s="38"/>
      <c r="M917" s="38"/>
      <c r="N917" s="38"/>
      <c r="O917" s="38"/>
      <c r="P917" s="25">
        <f t="shared" si="414"/>
        <v>0</v>
      </c>
      <c r="Q917" s="38"/>
      <c r="R917" s="38"/>
      <c r="S917" s="38"/>
      <c r="T917" s="38"/>
      <c r="U917" s="38"/>
      <c r="V917" s="38"/>
      <c r="W917" s="38"/>
      <c r="X917" s="38"/>
      <c r="Y917" s="38"/>
      <c r="Z917" s="39"/>
    </row>
    <row r="918" spans="1:26" ht="15.95" customHeight="1">
      <c r="A918" s="44" t="s">
        <v>274</v>
      </c>
      <c r="B918" s="38"/>
      <c r="C918" s="25">
        <f t="shared" si="408"/>
        <v>0</v>
      </c>
      <c r="D918" s="25">
        <f t="shared" si="413"/>
        <v>0</v>
      </c>
      <c r="E918" s="38"/>
      <c r="F918" s="38"/>
      <c r="G918" s="38"/>
      <c r="H918" s="25">
        <f t="shared" si="412"/>
        <v>0</v>
      </c>
      <c r="I918" s="38"/>
      <c r="J918" s="38"/>
      <c r="K918" s="38"/>
      <c r="L918" s="38"/>
      <c r="M918" s="38"/>
      <c r="N918" s="38"/>
      <c r="O918" s="38"/>
      <c r="P918" s="25">
        <f t="shared" si="414"/>
        <v>0</v>
      </c>
      <c r="Q918" s="38"/>
      <c r="R918" s="38"/>
      <c r="S918" s="38"/>
      <c r="T918" s="38"/>
      <c r="U918" s="38"/>
      <c r="V918" s="38"/>
      <c r="W918" s="38"/>
      <c r="X918" s="38"/>
      <c r="Y918" s="38"/>
      <c r="Z918" s="39"/>
    </row>
    <row r="919" spans="1:26" ht="15.95" customHeight="1">
      <c r="A919" s="44" t="s">
        <v>738</v>
      </c>
      <c r="B919" s="38"/>
      <c r="C919" s="25">
        <f t="shared" si="408"/>
        <v>0</v>
      </c>
      <c r="D919" s="25">
        <f t="shared" si="413"/>
        <v>0</v>
      </c>
      <c r="E919" s="38"/>
      <c r="F919" s="38"/>
      <c r="G919" s="38"/>
      <c r="H919" s="25">
        <f t="shared" si="412"/>
        <v>0</v>
      </c>
      <c r="I919" s="38"/>
      <c r="J919" s="38"/>
      <c r="K919" s="38"/>
      <c r="L919" s="38"/>
      <c r="M919" s="38"/>
      <c r="N919" s="38"/>
      <c r="O919" s="38"/>
      <c r="P919" s="25">
        <f t="shared" si="414"/>
        <v>0</v>
      </c>
      <c r="Q919" s="38"/>
      <c r="R919" s="38"/>
      <c r="S919" s="38"/>
      <c r="T919" s="38"/>
      <c r="U919" s="38"/>
      <c r="V919" s="38"/>
      <c r="W919" s="38"/>
      <c r="X919" s="38"/>
      <c r="Y919" s="38"/>
      <c r="Z919" s="39"/>
    </row>
    <row r="920" spans="1:26" ht="15.95" customHeight="1">
      <c r="A920" s="44" t="s">
        <v>739</v>
      </c>
      <c r="B920" s="38"/>
      <c r="C920" s="25">
        <f t="shared" si="408"/>
        <v>0</v>
      </c>
      <c r="D920" s="25">
        <f t="shared" si="413"/>
        <v>0</v>
      </c>
      <c r="E920" s="38"/>
      <c r="F920" s="38"/>
      <c r="G920" s="38"/>
      <c r="H920" s="25">
        <f t="shared" si="412"/>
        <v>0</v>
      </c>
      <c r="I920" s="38"/>
      <c r="J920" s="38"/>
      <c r="K920" s="38"/>
      <c r="L920" s="38"/>
      <c r="M920" s="38"/>
      <c r="N920" s="38"/>
      <c r="O920" s="38"/>
      <c r="P920" s="25">
        <f t="shared" si="414"/>
        <v>0</v>
      </c>
      <c r="Q920" s="38"/>
      <c r="R920" s="38"/>
      <c r="S920" s="38"/>
      <c r="T920" s="38"/>
      <c r="U920" s="38"/>
      <c r="V920" s="38"/>
      <c r="W920" s="38"/>
      <c r="X920" s="38"/>
      <c r="Y920" s="38"/>
      <c r="Z920" s="39"/>
    </row>
    <row r="921" spans="1:26" ht="15.95" customHeight="1">
      <c r="A921" s="44" t="s">
        <v>740</v>
      </c>
      <c r="B921" s="38"/>
      <c r="C921" s="25">
        <f t="shared" si="408"/>
        <v>0</v>
      </c>
      <c r="D921" s="25">
        <f t="shared" si="413"/>
        <v>0</v>
      </c>
      <c r="E921" s="38"/>
      <c r="F921" s="38"/>
      <c r="G921" s="38"/>
      <c r="H921" s="25">
        <f t="shared" si="412"/>
        <v>0</v>
      </c>
      <c r="I921" s="38"/>
      <c r="J921" s="38"/>
      <c r="K921" s="38"/>
      <c r="L921" s="38"/>
      <c r="M921" s="38"/>
      <c r="N921" s="38"/>
      <c r="O921" s="38"/>
      <c r="P921" s="25">
        <f t="shared" si="414"/>
        <v>0</v>
      </c>
      <c r="Q921" s="38"/>
      <c r="R921" s="38"/>
      <c r="S921" s="38"/>
      <c r="T921" s="38"/>
      <c r="U921" s="38"/>
      <c r="V921" s="38"/>
      <c r="W921" s="38"/>
      <c r="X921" s="38"/>
      <c r="Y921" s="38"/>
      <c r="Z921" s="39"/>
    </row>
    <row r="922" spans="1:26" ht="15.95" customHeight="1">
      <c r="A922" s="44" t="s">
        <v>741</v>
      </c>
      <c r="B922" s="38"/>
      <c r="C922" s="25">
        <f t="shared" si="408"/>
        <v>0</v>
      </c>
      <c r="D922" s="25">
        <f t="shared" si="413"/>
        <v>0</v>
      </c>
      <c r="E922" s="38"/>
      <c r="F922" s="38"/>
      <c r="G922" s="38"/>
      <c r="H922" s="25">
        <f t="shared" si="412"/>
        <v>0</v>
      </c>
      <c r="I922" s="38"/>
      <c r="J922" s="38"/>
      <c r="K922" s="38"/>
      <c r="L922" s="38"/>
      <c r="M922" s="38"/>
      <c r="N922" s="38"/>
      <c r="O922" s="38"/>
      <c r="P922" s="25">
        <f t="shared" si="414"/>
        <v>0</v>
      </c>
      <c r="Q922" s="38"/>
      <c r="R922" s="38"/>
      <c r="S922" s="38"/>
      <c r="T922" s="38"/>
      <c r="U922" s="38"/>
      <c r="V922" s="38"/>
      <c r="W922" s="38"/>
      <c r="X922" s="38"/>
      <c r="Y922" s="38"/>
      <c r="Z922" s="39"/>
    </row>
    <row r="923" spans="1:26" ht="15.95" customHeight="1">
      <c r="A923" s="44" t="s">
        <v>742</v>
      </c>
      <c r="B923" s="38"/>
      <c r="C923" s="25">
        <f t="shared" si="408"/>
        <v>0</v>
      </c>
      <c r="D923" s="25">
        <f t="shared" si="413"/>
        <v>0</v>
      </c>
      <c r="E923" s="38"/>
      <c r="F923" s="38"/>
      <c r="G923" s="38"/>
      <c r="H923" s="25">
        <f t="shared" si="412"/>
        <v>0</v>
      </c>
      <c r="I923" s="38"/>
      <c r="J923" s="38"/>
      <c r="K923" s="38"/>
      <c r="L923" s="38"/>
      <c r="M923" s="38"/>
      <c r="N923" s="38"/>
      <c r="O923" s="38"/>
      <c r="P923" s="25">
        <f t="shared" si="414"/>
        <v>0</v>
      </c>
      <c r="Q923" s="38"/>
      <c r="R923" s="38"/>
      <c r="S923" s="38"/>
      <c r="T923" s="38"/>
      <c r="U923" s="38"/>
      <c r="V923" s="38"/>
      <c r="W923" s="38"/>
      <c r="X923" s="38"/>
      <c r="Y923" s="38"/>
      <c r="Z923" s="39"/>
    </row>
    <row r="924" spans="1:26" ht="15.95" customHeight="1">
      <c r="A924" s="44" t="s">
        <v>743</v>
      </c>
      <c r="B924" s="38"/>
      <c r="C924" s="25">
        <f t="shared" si="408"/>
        <v>0</v>
      </c>
      <c r="D924" s="25">
        <f t="shared" si="413"/>
        <v>0</v>
      </c>
      <c r="E924" s="38"/>
      <c r="F924" s="38"/>
      <c r="G924" s="38"/>
      <c r="H924" s="25">
        <f t="shared" si="412"/>
        <v>0</v>
      </c>
      <c r="I924" s="38"/>
      <c r="J924" s="38"/>
      <c r="K924" s="38"/>
      <c r="L924" s="38"/>
      <c r="M924" s="38"/>
      <c r="N924" s="38"/>
      <c r="O924" s="38"/>
      <c r="P924" s="25">
        <f t="shared" si="414"/>
        <v>0</v>
      </c>
      <c r="Q924" s="38"/>
      <c r="R924" s="38"/>
      <c r="S924" s="38"/>
      <c r="T924" s="38"/>
      <c r="U924" s="38"/>
      <c r="V924" s="38"/>
      <c r="W924" s="38"/>
      <c r="X924" s="38"/>
      <c r="Y924" s="38"/>
      <c r="Z924" s="39"/>
    </row>
    <row r="925" spans="1:26" ht="15.95" customHeight="1">
      <c r="A925" s="44" t="s">
        <v>744</v>
      </c>
      <c r="B925" s="38"/>
      <c r="C925" s="25">
        <f t="shared" si="408"/>
        <v>0</v>
      </c>
      <c r="D925" s="25">
        <f t="shared" si="413"/>
        <v>0</v>
      </c>
      <c r="E925" s="38"/>
      <c r="F925" s="38"/>
      <c r="G925" s="38"/>
      <c r="H925" s="25">
        <f t="shared" si="412"/>
        <v>0</v>
      </c>
      <c r="I925" s="38"/>
      <c r="J925" s="38"/>
      <c r="K925" s="38"/>
      <c r="L925" s="38"/>
      <c r="M925" s="38"/>
      <c r="N925" s="38"/>
      <c r="O925" s="38"/>
      <c r="P925" s="25">
        <f t="shared" si="414"/>
        <v>0</v>
      </c>
      <c r="Q925" s="38"/>
      <c r="R925" s="38"/>
      <c r="S925" s="38"/>
      <c r="T925" s="38"/>
      <c r="U925" s="38"/>
      <c r="V925" s="38"/>
      <c r="W925" s="38"/>
      <c r="X925" s="38"/>
      <c r="Y925" s="38"/>
      <c r="Z925" s="39"/>
    </row>
    <row r="926" spans="1:26" s="23" customFormat="1" ht="15.95" customHeight="1">
      <c r="A926" s="45" t="s">
        <v>745</v>
      </c>
      <c r="B926" s="40">
        <f t="shared" ref="B926:G926" si="418">SUM(B927:B936)</f>
        <v>0</v>
      </c>
      <c r="C926" s="25">
        <f t="shared" si="408"/>
        <v>0</v>
      </c>
      <c r="D926" s="25">
        <f t="shared" si="413"/>
        <v>0</v>
      </c>
      <c r="E926" s="40">
        <f t="shared" si="418"/>
        <v>0</v>
      </c>
      <c r="F926" s="40">
        <f t="shared" si="418"/>
        <v>0</v>
      </c>
      <c r="G926" s="40">
        <f t="shared" si="418"/>
        <v>0</v>
      </c>
      <c r="H926" s="25">
        <f t="shared" si="412"/>
        <v>0</v>
      </c>
      <c r="I926" s="40">
        <f t="shared" ref="I926:O926" si="419">SUM(I927:I936)</f>
        <v>0</v>
      </c>
      <c r="J926" s="40">
        <f t="shared" si="419"/>
        <v>0</v>
      </c>
      <c r="K926" s="40">
        <f t="shared" si="419"/>
        <v>0</v>
      </c>
      <c r="L926" s="40">
        <f t="shared" si="419"/>
        <v>0</v>
      </c>
      <c r="M926" s="40">
        <f t="shared" si="419"/>
        <v>0</v>
      </c>
      <c r="N926" s="40">
        <f t="shared" si="419"/>
        <v>0</v>
      </c>
      <c r="O926" s="40">
        <f t="shared" si="419"/>
        <v>0</v>
      </c>
      <c r="P926" s="25">
        <f t="shared" si="414"/>
        <v>0</v>
      </c>
      <c r="Q926" s="40">
        <f t="shared" ref="Q926:Z926" si="420">SUM(Q927:Q936)</f>
        <v>0</v>
      </c>
      <c r="R926" s="40">
        <f t="shared" si="420"/>
        <v>0</v>
      </c>
      <c r="S926" s="40">
        <f t="shared" si="420"/>
        <v>0</v>
      </c>
      <c r="T926" s="40">
        <f t="shared" si="420"/>
        <v>0</v>
      </c>
      <c r="U926" s="40">
        <f t="shared" si="420"/>
        <v>0</v>
      </c>
      <c r="V926" s="40">
        <f t="shared" si="420"/>
        <v>0</v>
      </c>
      <c r="W926" s="40">
        <f t="shared" si="420"/>
        <v>0</v>
      </c>
      <c r="X926" s="40">
        <f t="shared" si="420"/>
        <v>0</v>
      </c>
      <c r="Y926" s="40">
        <f t="shared" si="420"/>
        <v>0</v>
      </c>
      <c r="Z926" s="41">
        <f t="shared" si="420"/>
        <v>0</v>
      </c>
    </row>
    <row r="927" spans="1:26" ht="15.95" customHeight="1">
      <c r="A927" s="44" t="s">
        <v>272</v>
      </c>
      <c r="B927" s="38"/>
      <c r="C927" s="25">
        <f t="shared" si="408"/>
        <v>0</v>
      </c>
      <c r="D927" s="25">
        <f t="shared" si="413"/>
        <v>0</v>
      </c>
      <c r="E927" s="38"/>
      <c r="F927" s="38"/>
      <c r="G927" s="38"/>
      <c r="H927" s="25">
        <f t="shared" si="412"/>
        <v>0</v>
      </c>
      <c r="I927" s="38"/>
      <c r="J927" s="38"/>
      <c r="K927" s="38"/>
      <c r="L927" s="38"/>
      <c r="M927" s="38"/>
      <c r="N927" s="38"/>
      <c r="O927" s="38"/>
      <c r="P927" s="25">
        <f t="shared" si="414"/>
        <v>0</v>
      </c>
      <c r="Q927" s="38"/>
      <c r="R927" s="38"/>
      <c r="S927" s="38"/>
      <c r="T927" s="38"/>
      <c r="U927" s="38"/>
      <c r="V927" s="38"/>
      <c r="W927" s="38"/>
      <c r="X927" s="38"/>
      <c r="Y927" s="38"/>
      <c r="Z927" s="39"/>
    </row>
    <row r="928" spans="1:26" ht="15.95" customHeight="1">
      <c r="A928" s="44" t="s">
        <v>273</v>
      </c>
      <c r="B928" s="38"/>
      <c r="C928" s="25">
        <f t="shared" si="408"/>
        <v>0</v>
      </c>
      <c r="D928" s="25">
        <f t="shared" si="413"/>
        <v>0</v>
      </c>
      <c r="E928" s="38"/>
      <c r="F928" s="38"/>
      <c r="G928" s="38"/>
      <c r="H928" s="25">
        <f t="shared" si="412"/>
        <v>0</v>
      </c>
      <c r="I928" s="38"/>
      <c r="J928" s="38"/>
      <c r="K928" s="38"/>
      <c r="L928" s="38"/>
      <c r="M928" s="38"/>
      <c r="N928" s="38"/>
      <c r="O928" s="38"/>
      <c r="P928" s="25">
        <f t="shared" si="414"/>
        <v>0</v>
      </c>
      <c r="Q928" s="38"/>
      <c r="R928" s="38"/>
      <c r="S928" s="38"/>
      <c r="T928" s="38"/>
      <c r="U928" s="38"/>
      <c r="V928" s="38"/>
      <c r="W928" s="38"/>
      <c r="X928" s="38"/>
      <c r="Y928" s="38"/>
      <c r="Z928" s="39"/>
    </row>
    <row r="929" spans="1:26" ht="15.95" customHeight="1">
      <c r="A929" s="44" t="s">
        <v>274</v>
      </c>
      <c r="B929" s="38"/>
      <c r="C929" s="25">
        <f t="shared" si="408"/>
        <v>0</v>
      </c>
      <c r="D929" s="25">
        <f t="shared" si="413"/>
        <v>0</v>
      </c>
      <c r="E929" s="38"/>
      <c r="F929" s="38"/>
      <c r="G929" s="38"/>
      <c r="H929" s="25">
        <f t="shared" si="412"/>
        <v>0</v>
      </c>
      <c r="I929" s="38"/>
      <c r="J929" s="38"/>
      <c r="K929" s="38"/>
      <c r="L929" s="38"/>
      <c r="M929" s="38"/>
      <c r="N929" s="38"/>
      <c r="O929" s="38"/>
      <c r="P929" s="25">
        <f t="shared" si="414"/>
        <v>0</v>
      </c>
      <c r="Q929" s="38"/>
      <c r="R929" s="38"/>
      <c r="S929" s="38"/>
      <c r="T929" s="38"/>
      <c r="U929" s="38"/>
      <c r="V929" s="38"/>
      <c r="W929" s="38"/>
      <c r="X929" s="38"/>
      <c r="Y929" s="38"/>
      <c r="Z929" s="39"/>
    </row>
    <row r="930" spans="1:26" ht="15.95" customHeight="1">
      <c r="A930" s="44" t="s">
        <v>746</v>
      </c>
      <c r="B930" s="38"/>
      <c r="C930" s="25">
        <f t="shared" si="408"/>
        <v>0</v>
      </c>
      <c r="D930" s="25">
        <f t="shared" si="413"/>
        <v>0</v>
      </c>
      <c r="E930" s="38"/>
      <c r="F930" s="38"/>
      <c r="G930" s="38"/>
      <c r="H930" s="25">
        <f t="shared" si="412"/>
        <v>0</v>
      </c>
      <c r="I930" s="38"/>
      <c r="J930" s="38"/>
      <c r="K930" s="38"/>
      <c r="L930" s="38"/>
      <c r="M930" s="38"/>
      <c r="N930" s="38"/>
      <c r="O930" s="38"/>
      <c r="P930" s="25">
        <f t="shared" si="414"/>
        <v>0</v>
      </c>
      <c r="Q930" s="38"/>
      <c r="R930" s="38"/>
      <c r="S930" s="38"/>
      <c r="T930" s="38"/>
      <c r="U930" s="38"/>
      <c r="V930" s="38"/>
      <c r="W930" s="38"/>
      <c r="X930" s="38"/>
      <c r="Y930" s="38"/>
      <c r="Z930" s="39"/>
    </row>
    <row r="931" spans="1:26" ht="15.95" customHeight="1">
      <c r="A931" s="44" t="s">
        <v>747</v>
      </c>
      <c r="B931" s="38"/>
      <c r="C931" s="25">
        <f t="shared" si="408"/>
        <v>0</v>
      </c>
      <c r="D931" s="25">
        <f t="shared" si="413"/>
        <v>0</v>
      </c>
      <c r="E931" s="38"/>
      <c r="F931" s="38"/>
      <c r="G931" s="38"/>
      <c r="H931" s="25">
        <f t="shared" si="412"/>
        <v>0</v>
      </c>
      <c r="I931" s="38"/>
      <c r="J931" s="38"/>
      <c r="K931" s="38"/>
      <c r="L931" s="38"/>
      <c r="M931" s="38"/>
      <c r="N931" s="38"/>
      <c r="O931" s="38"/>
      <c r="P931" s="25">
        <f t="shared" si="414"/>
        <v>0</v>
      </c>
      <c r="Q931" s="38"/>
      <c r="R931" s="38"/>
      <c r="S931" s="38"/>
      <c r="T931" s="38"/>
      <c r="U931" s="38"/>
      <c r="V931" s="38"/>
      <c r="W931" s="38"/>
      <c r="X931" s="38"/>
      <c r="Y931" s="38"/>
      <c r="Z931" s="39"/>
    </row>
    <row r="932" spans="1:26" ht="15.95" customHeight="1">
      <c r="A932" s="44" t="s">
        <v>748</v>
      </c>
      <c r="B932" s="38"/>
      <c r="C932" s="25">
        <f t="shared" si="408"/>
        <v>0</v>
      </c>
      <c r="D932" s="25">
        <f t="shared" si="413"/>
        <v>0</v>
      </c>
      <c r="E932" s="38"/>
      <c r="F932" s="38"/>
      <c r="G932" s="38"/>
      <c r="H932" s="25">
        <f t="shared" si="412"/>
        <v>0</v>
      </c>
      <c r="I932" s="38"/>
      <c r="J932" s="38"/>
      <c r="K932" s="38"/>
      <c r="L932" s="38"/>
      <c r="M932" s="38"/>
      <c r="N932" s="38"/>
      <c r="O932" s="38"/>
      <c r="P932" s="25">
        <f t="shared" si="414"/>
        <v>0</v>
      </c>
      <c r="Q932" s="38"/>
      <c r="R932" s="38"/>
      <c r="S932" s="38"/>
      <c r="T932" s="38"/>
      <c r="U932" s="38"/>
      <c r="V932" s="38"/>
      <c r="W932" s="38"/>
      <c r="X932" s="38"/>
      <c r="Y932" s="38"/>
      <c r="Z932" s="39"/>
    </row>
    <row r="933" spans="1:26" ht="15.95" customHeight="1">
      <c r="A933" s="44" t="s">
        <v>749</v>
      </c>
      <c r="B933" s="38"/>
      <c r="C933" s="25">
        <f t="shared" si="408"/>
        <v>0</v>
      </c>
      <c r="D933" s="25">
        <f t="shared" si="413"/>
        <v>0</v>
      </c>
      <c r="E933" s="38"/>
      <c r="F933" s="38"/>
      <c r="G933" s="38"/>
      <c r="H933" s="25">
        <f t="shared" si="412"/>
        <v>0</v>
      </c>
      <c r="I933" s="38"/>
      <c r="J933" s="38"/>
      <c r="K933" s="38"/>
      <c r="L933" s="38"/>
      <c r="M933" s="38"/>
      <c r="N933" s="38"/>
      <c r="O933" s="38"/>
      <c r="P933" s="25">
        <f t="shared" si="414"/>
        <v>0</v>
      </c>
      <c r="Q933" s="38"/>
      <c r="R933" s="38"/>
      <c r="S933" s="38"/>
      <c r="T933" s="38"/>
      <c r="U933" s="38"/>
      <c r="V933" s="38"/>
      <c r="W933" s="38"/>
      <c r="X933" s="38"/>
      <c r="Y933" s="38"/>
      <c r="Z933" s="39"/>
    </row>
    <row r="934" spans="1:26" ht="15.95" customHeight="1">
      <c r="A934" s="44" t="s">
        <v>750</v>
      </c>
      <c r="B934" s="38"/>
      <c r="C934" s="25">
        <f t="shared" si="408"/>
        <v>0</v>
      </c>
      <c r="D934" s="25">
        <f t="shared" si="413"/>
        <v>0</v>
      </c>
      <c r="E934" s="38"/>
      <c r="F934" s="38"/>
      <c r="G934" s="38"/>
      <c r="H934" s="25">
        <f t="shared" si="412"/>
        <v>0</v>
      </c>
      <c r="I934" s="38"/>
      <c r="J934" s="38"/>
      <c r="K934" s="38"/>
      <c r="L934" s="38"/>
      <c r="M934" s="38"/>
      <c r="N934" s="38"/>
      <c r="O934" s="38"/>
      <c r="P934" s="25">
        <f t="shared" si="414"/>
        <v>0</v>
      </c>
      <c r="Q934" s="38"/>
      <c r="R934" s="38"/>
      <c r="S934" s="38"/>
      <c r="T934" s="38"/>
      <c r="U934" s="38"/>
      <c r="V934" s="38"/>
      <c r="W934" s="38"/>
      <c r="X934" s="38"/>
      <c r="Y934" s="38"/>
      <c r="Z934" s="39"/>
    </row>
    <row r="935" spans="1:26" ht="15.95" customHeight="1">
      <c r="A935" s="44" t="s">
        <v>751</v>
      </c>
      <c r="B935" s="38"/>
      <c r="C935" s="25">
        <f t="shared" si="408"/>
        <v>0</v>
      </c>
      <c r="D935" s="25">
        <f t="shared" si="413"/>
        <v>0</v>
      </c>
      <c r="E935" s="38"/>
      <c r="F935" s="38"/>
      <c r="G935" s="38"/>
      <c r="H935" s="25">
        <f t="shared" si="412"/>
        <v>0</v>
      </c>
      <c r="I935" s="38"/>
      <c r="J935" s="38"/>
      <c r="K935" s="38"/>
      <c r="L935" s="38"/>
      <c r="M935" s="38"/>
      <c r="N935" s="38"/>
      <c r="O935" s="38"/>
      <c r="P935" s="25">
        <f t="shared" si="414"/>
        <v>0</v>
      </c>
      <c r="Q935" s="38"/>
      <c r="R935" s="38"/>
      <c r="S935" s="38"/>
      <c r="T935" s="38"/>
      <c r="U935" s="38"/>
      <c r="V935" s="38"/>
      <c r="W935" s="38"/>
      <c r="X935" s="38"/>
      <c r="Y935" s="38"/>
      <c r="Z935" s="39"/>
    </row>
    <row r="936" spans="1:26" ht="15.95" customHeight="1">
      <c r="A936" s="44" t="s">
        <v>752</v>
      </c>
      <c r="B936" s="38"/>
      <c r="C936" s="25">
        <f t="shared" si="408"/>
        <v>0</v>
      </c>
      <c r="D936" s="25">
        <f t="shared" si="413"/>
        <v>0</v>
      </c>
      <c r="E936" s="38"/>
      <c r="F936" s="38"/>
      <c r="G936" s="38"/>
      <c r="H936" s="25">
        <f t="shared" si="412"/>
        <v>0</v>
      </c>
      <c r="I936" s="38"/>
      <c r="J936" s="38"/>
      <c r="K936" s="38"/>
      <c r="L936" s="38"/>
      <c r="M936" s="38"/>
      <c r="N936" s="38"/>
      <c r="O936" s="38"/>
      <c r="P936" s="25">
        <f t="shared" si="414"/>
        <v>0</v>
      </c>
      <c r="Q936" s="38"/>
      <c r="R936" s="38"/>
      <c r="S936" s="38"/>
      <c r="T936" s="38"/>
      <c r="U936" s="38"/>
      <c r="V936" s="38"/>
      <c r="W936" s="38"/>
      <c r="X936" s="38"/>
      <c r="Y936" s="38"/>
      <c r="Z936" s="39"/>
    </row>
    <row r="937" spans="1:26" s="23" customFormat="1" ht="15.95" customHeight="1">
      <c r="A937" s="45" t="s">
        <v>753</v>
      </c>
      <c r="B937" s="40">
        <f t="shared" ref="B937:G937" si="421">SUM(B938:B942)</f>
        <v>0</v>
      </c>
      <c r="C937" s="25">
        <f t="shared" si="408"/>
        <v>0</v>
      </c>
      <c r="D937" s="25">
        <f t="shared" si="413"/>
        <v>0</v>
      </c>
      <c r="E937" s="40">
        <f t="shared" si="421"/>
        <v>0</v>
      </c>
      <c r="F937" s="40">
        <f t="shared" si="421"/>
        <v>0</v>
      </c>
      <c r="G937" s="40">
        <f t="shared" si="421"/>
        <v>0</v>
      </c>
      <c r="H937" s="25">
        <f t="shared" si="412"/>
        <v>0</v>
      </c>
      <c r="I937" s="40">
        <f t="shared" ref="I937:O937" si="422">SUM(I938:I942)</f>
        <v>0</v>
      </c>
      <c r="J937" s="40">
        <f t="shared" si="422"/>
        <v>0</v>
      </c>
      <c r="K937" s="40">
        <f t="shared" si="422"/>
        <v>0</v>
      </c>
      <c r="L937" s="40">
        <f t="shared" si="422"/>
        <v>0</v>
      </c>
      <c r="M937" s="40">
        <f t="shared" si="422"/>
        <v>0</v>
      </c>
      <c r="N937" s="40">
        <f t="shared" si="422"/>
        <v>0</v>
      </c>
      <c r="O937" s="40">
        <f t="shared" si="422"/>
        <v>0</v>
      </c>
      <c r="P937" s="25">
        <f t="shared" si="414"/>
        <v>0</v>
      </c>
      <c r="Q937" s="40">
        <f t="shared" ref="Q937:Z937" si="423">SUM(Q938:Q942)</f>
        <v>0</v>
      </c>
      <c r="R937" s="40">
        <f t="shared" si="423"/>
        <v>0</v>
      </c>
      <c r="S937" s="40">
        <f t="shared" si="423"/>
        <v>0</v>
      </c>
      <c r="T937" s="40">
        <f t="shared" si="423"/>
        <v>0</v>
      </c>
      <c r="U937" s="40">
        <f t="shared" si="423"/>
        <v>0</v>
      </c>
      <c r="V937" s="40">
        <f t="shared" si="423"/>
        <v>0</v>
      </c>
      <c r="W937" s="40">
        <f t="shared" si="423"/>
        <v>0</v>
      </c>
      <c r="X937" s="40">
        <f t="shared" si="423"/>
        <v>0</v>
      </c>
      <c r="Y937" s="40">
        <f t="shared" si="423"/>
        <v>0</v>
      </c>
      <c r="Z937" s="41">
        <f t="shared" si="423"/>
        <v>0</v>
      </c>
    </row>
    <row r="938" spans="1:26" ht="15.95" customHeight="1">
      <c r="A938" s="44" t="s">
        <v>754</v>
      </c>
      <c r="B938" s="38"/>
      <c r="C938" s="25">
        <f t="shared" si="408"/>
        <v>0</v>
      </c>
      <c r="D938" s="25">
        <f t="shared" si="413"/>
        <v>0</v>
      </c>
      <c r="E938" s="38"/>
      <c r="F938" s="38"/>
      <c r="G938" s="38"/>
      <c r="H938" s="25">
        <f t="shared" si="412"/>
        <v>0</v>
      </c>
      <c r="I938" s="38"/>
      <c r="J938" s="38"/>
      <c r="K938" s="38"/>
      <c r="L938" s="38"/>
      <c r="M938" s="38"/>
      <c r="N938" s="38"/>
      <c r="O938" s="38"/>
      <c r="P938" s="25">
        <f t="shared" si="414"/>
        <v>0</v>
      </c>
      <c r="Q938" s="38"/>
      <c r="R938" s="38"/>
      <c r="S938" s="38"/>
      <c r="T938" s="38"/>
      <c r="U938" s="38"/>
      <c r="V938" s="38"/>
      <c r="W938" s="38"/>
      <c r="X938" s="38"/>
      <c r="Y938" s="38"/>
      <c r="Z938" s="39"/>
    </row>
    <row r="939" spans="1:26" ht="15.95" customHeight="1">
      <c r="A939" s="44" t="s">
        <v>755</v>
      </c>
      <c r="B939" s="38"/>
      <c r="C939" s="25">
        <f t="shared" si="408"/>
        <v>0</v>
      </c>
      <c r="D939" s="25">
        <f t="shared" si="413"/>
        <v>0</v>
      </c>
      <c r="E939" s="38"/>
      <c r="F939" s="38"/>
      <c r="G939" s="38"/>
      <c r="H939" s="25">
        <f t="shared" si="412"/>
        <v>0</v>
      </c>
      <c r="I939" s="38"/>
      <c r="J939" s="38"/>
      <c r="K939" s="38"/>
      <c r="L939" s="38"/>
      <c r="M939" s="38"/>
      <c r="N939" s="38"/>
      <c r="O939" s="38"/>
      <c r="P939" s="25">
        <f t="shared" si="414"/>
        <v>0</v>
      </c>
      <c r="Q939" s="38"/>
      <c r="R939" s="38"/>
      <c r="S939" s="38"/>
      <c r="T939" s="38"/>
      <c r="U939" s="38"/>
      <c r="V939" s="38"/>
      <c r="W939" s="38"/>
      <c r="X939" s="38"/>
      <c r="Y939" s="38"/>
      <c r="Z939" s="39"/>
    </row>
    <row r="940" spans="1:26" ht="15.95" customHeight="1">
      <c r="A940" s="44" t="s">
        <v>756</v>
      </c>
      <c r="B940" s="38"/>
      <c r="C940" s="25">
        <f t="shared" si="408"/>
        <v>0</v>
      </c>
      <c r="D940" s="25">
        <f t="shared" si="413"/>
        <v>0</v>
      </c>
      <c r="E940" s="38"/>
      <c r="F940" s="38"/>
      <c r="G940" s="38"/>
      <c r="H940" s="25">
        <f t="shared" si="412"/>
        <v>0</v>
      </c>
      <c r="I940" s="38"/>
      <c r="J940" s="38"/>
      <c r="K940" s="38"/>
      <c r="L940" s="38"/>
      <c r="M940" s="38"/>
      <c r="N940" s="38"/>
      <c r="O940" s="38"/>
      <c r="P940" s="25">
        <f t="shared" si="414"/>
        <v>0</v>
      </c>
      <c r="Q940" s="38"/>
      <c r="R940" s="38"/>
      <c r="S940" s="38"/>
      <c r="T940" s="38"/>
      <c r="U940" s="38"/>
      <c r="V940" s="38"/>
      <c r="W940" s="38"/>
      <c r="X940" s="38"/>
      <c r="Y940" s="38"/>
      <c r="Z940" s="39"/>
    </row>
    <row r="941" spans="1:26" ht="15.95" customHeight="1">
      <c r="A941" s="44" t="s">
        <v>757</v>
      </c>
      <c r="B941" s="38"/>
      <c r="C941" s="25">
        <f t="shared" si="408"/>
        <v>0</v>
      </c>
      <c r="D941" s="25">
        <f t="shared" si="413"/>
        <v>0</v>
      </c>
      <c r="E941" s="38"/>
      <c r="F941" s="38"/>
      <c r="G941" s="38"/>
      <c r="H941" s="25">
        <f t="shared" si="412"/>
        <v>0</v>
      </c>
      <c r="I941" s="38"/>
      <c r="J941" s="38"/>
      <c r="K941" s="38"/>
      <c r="L941" s="38"/>
      <c r="M941" s="38"/>
      <c r="N941" s="38"/>
      <c r="O941" s="38"/>
      <c r="P941" s="25">
        <f t="shared" si="414"/>
        <v>0</v>
      </c>
      <c r="Q941" s="38"/>
      <c r="R941" s="38"/>
      <c r="S941" s="38"/>
      <c r="T941" s="38"/>
      <c r="U941" s="38"/>
      <c r="V941" s="38"/>
      <c r="W941" s="38"/>
      <c r="X941" s="38"/>
      <c r="Y941" s="38"/>
      <c r="Z941" s="39"/>
    </row>
    <row r="942" spans="1:26" ht="15.95" customHeight="1">
      <c r="A942" s="44" t="s">
        <v>758</v>
      </c>
      <c r="B942" s="38"/>
      <c r="C942" s="25">
        <f t="shared" si="408"/>
        <v>0</v>
      </c>
      <c r="D942" s="25">
        <f t="shared" si="413"/>
        <v>0</v>
      </c>
      <c r="E942" s="38"/>
      <c r="F942" s="38"/>
      <c r="G942" s="38"/>
      <c r="H942" s="25">
        <f t="shared" si="412"/>
        <v>0</v>
      </c>
      <c r="I942" s="38"/>
      <c r="J942" s="38"/>
      <c r="K942" s="38"/>
      <c r="L942" s="38"/>
      <c r="M942" s="38"/>
      <c r="N942" s="38"/>
      <c r="O942" s="38"/>
      <c r="P942" s="25">
        <f t="shared" si="414"/>
        <v>0</v>
      </c>
      <c r="Q942" s="38"/>
      <c r="R942" s="38"/>
      <c r="S942" s="38"/>
      <c r="T942" s="38"/>
      <c r="U942" s="38"/>
      <c r="V942" s="38"/>
      <c r="W942" s="38"/>
      <c r="X942" s="38"/>
      <c r="Y942" s="38"/>
      <c r="Z942" s="39"/>
    </row>
    <row r="943" spans="1:26" s="23" customFormat="1" ht="15.95" customHeight="1">
      <c r="A943" s="45" t="s">
        <v>759</v>
      </c>
      <c r="B943" s="40">
        <f t="shared" ref="B943:G943" si="424">SUM(B944:B949)</f>
        <v>0</v>
      </c>
      <c r="C943" s="25">
        <f t="shared" si="408"/>
        <v>1483200</v>
      </c>
      <c r="D943" s="25">
        <f t="shared" si="413"/>
        <v>0</v>
      </c>
      <c r="E943" s="40">
        <f t="shared" si="424"/>
        <v>0</v>
      </c>
      <c r="F943" s="40">
        <f t="shared" si="424"/>
        <v>0</v>
      </c>
      <c r="G943" s="40">
        <f t="shared" si="424"/>
        <v>0</v>
      </c>
      <c r="H943" s="25">
        <f t="shared" si="412"/>
        <v>1483200</v>
      </c>
      <c r="I943" s="40">
        <f t="shared" ref="I943:O943" si="425">SUM(I944:I949)</f>
        <v>0</v>
      </c>
      <c r="J943" s="40">
        <f t="shared" si="425"/>
        <v>1483200</v>
      </c>
      <c r="K943" s="40">
        <f t="shared" si="425"/>
        <v>0</v>
      </c>
      <c r="L943" s="40">
        <f t="shared" si="425"/>
        <v>0</v>
      </c>
      <c r="M943" s="40">
        <f t="shared" si="425"/>
        <v>0</v>
      </c>
      <c r="N943" s="40">
        <f t="shared" si="425"/>
        <v>0</v>
      </c>
      <c r="O943" s="40">
        <f t="shared" si="425"/>
        <v>0</v>
      </c>
      <c r="P943" s="25">
        <f t="shared" si="414"/>
        <v>0</v>
      </c>
      <c r="Q943" s="40">
        <f t="shared" ref="Q943:Z943" si="426">SUM(Q944:Q949)</f>
        <v>0</v>
      </c>
      <c r="R943" s="40">
        <f t="shared" si="426"/>
        <v>0</v>
      </c>
      <c r="S943" s="40">
        <f t="shared" si="426"/>
        <v>0</v>
      </c>
      <c r="T943" s="40">
        <f t="shared" si="426"/>
        <v>0</v>
      </c>
      <c r="U943" s="40">
        <f t="shared" si="426"/>
        <v>0</v>
      </c>
      <c r="V943" s="40">
        <f t="shared" si="426"/>
        <v>0</v>
      </c>
      <c r="W943" s="40">
        <f t="shared" si="426"/>
        <v>0</v>
      </c>
      <c r="X943" s="40">
        <f t="shared" si="426"/>
        <v>0</v>
      </c>
      <c r="Y943" s="40">
        <f t="shared" si="426"/>
        <v>0</v>
      </c>
      <c r="Z943" s="41">
        <f t="shared" si="426"/>
        <v>0</v>
      </c>
    </row>
    <row r="944" spans="1:26" ht="15.95" customHeight="1">
      <c r="A944" s="44" t="s">
        <v>760</v>
      </c>
      <c r="B944" s="38"/>
      <c r="C944" s="25">
        <f t="shared" si="408"/>
        <v>0</v>
      </c>
      <c r="D944" s="25">
        <f t="shared" si="413"/>
        <v>0</v>
      </c>
      <c r="E944" s="38"/>
      <c r="F944" s="38"/>
      <c r="G944" s="38"/>
      <c r="H944" s="25">
        <f t="shared" si="412"/>
        <v>0</v>
      </c>
      <c r="I944" s="38"/>
      <c r="J944" s="38"/>
      <c r="K944" s="38"/>
      <c r="L944" s="38"/>
      <c r="M944" s="38"/>
      <c r="N944" s="38"/>
      <c r="O944" s="38"/>
      <c r="P944" s="25">
        <f t="shared" si="414"/>
        <v>0</v>
      </c>
      <c r="Q944" s="38"/>
      <c r="R944" s="38"/>
      <c r="S944" s="38"/>
      <c r="T944" s="38"/>
      <c r="U944" s="38"/>
      <c r="V944" s="38"/>
      <c r="W944" s="38"/>
      <c r="X944" s="38"/>
      <c r="Y944" s="38"/>
      <c r="Z944" s="39"/>
    </row>
    <row r="945" spans="1:26" ht="24" customHeight="1">
      <c r="A945" s="44" t="s">
        <v>761</v>
      </c>
      <c r="B945" s="38"/>
      <c r="C945" s="25">
        <f t="shared" si="408"/>
        <v>0</v>
      </c>
      <c r="D945" s="25">
        <f t="shared" si="413"/>
        <v>0</v>
      </c>
      <c r="E945" s="38"/>
      <c r="F945" s="38"/>
      <c r="G945" s="38"/>
      <c r="H945" s="25">
        <f t="shared" si="412"/>
        <v>0</v>
      </c>
      <c r="I945" s="38"/>
      <c r="J945" s="38"/>
      <c r="K945" s="38"/>
      <c r="L945" s="38"/>
      <c r="M945" s="38"/>
      <c r="N945" s="38"/>
      <c r="O945" s="38"/>
      <c r="P945" s="25">
        <f t="shared" si="414"/>
        <v>0</v>
      </c>
      <c r="Q945" s="38"/>
      <c r="R945" s="38"/>
      <c r="S945" s="38"/>
      <c r="T945" s="38"/>
      <c r="U945" s="38"/>
      <c r="V945" s="38"/>
      <c r="W945" s="38"/>
      <c r="X945" s="38"/>
      <c r="Y945" s="38"/>
      <c r="Z945" s="39"/>
    </row>
    <row r="946" spans="1:26" ht="15.95" customHeight="1">
      <c r="A946" s="44" t="s">
        <v>762</v>
      </c>
      <c r="B946" s="38"/>
      <c r="C946" s="25">
        <f t="shared" si="408"/>
        <v>1483200</v>
      </c>
      <c r="D946" s="25">
        <f t="shared" si="413"/>
        <v>0</v>
      </c>
      <c r="E946" s="38"/>
      <c r="F946" s="38"/>
      <c r="G946" s="38"/>
      <c r="H946" s="25">
        <f t="shared" si="412"/>
        <v>1483200</v>
      </c>
      <c r="I946" s="38"/>
      <c r="J946" s="38">
        <v>1483200</v>
      </c>
      <c r="K946" s="38"/>
      <c r="L946" s="38"/>
      <c r="M946" s="38"/>
      <c r="N946" s="38"/>
      <c r="O946" s="38"/>
      <c r="P946" s="25">
        <f t="shared" si="414"/>
        <v>0</v>
      </c>
      <c r="Q946" s="38"/>
      <c r="R946" s="38"/>
      <c r="S946" s="38"/>
      <c r="T946" s="38"/>
      <c r="U946" s="38"/>
      <c r="V946" s="38"/>
      <c r="W946" s="38"/>
      <c r="X946" s="38"/>
      <c r="Y946" s="38"/>
      <c r="Z946" s="39"/>
    </row>
    <row r="947" spans="1:26" ht="15.95" customHeight="1">
      <c r="A947" s="46" t="s">
        <v>763</v>
      </c>
      <c r="B947" s="38"/>
      <c r="C947" s="25">
        <f t="shared" si="408"/>
        <v>0</v>
      </c>
      <c r="D947" s="25">
        <f t="shared" si="413"/>
        <v>0</v>
      </c>
      <c r="E947" s="38"/>
      <c r="F947" s="38"/>
      <c r="G947" s="38"/>
      <c r="H947" s="25">
        <f t="shared" si="412"/>
        <v>0</v>
      </c>
      <c r="I947" s="38"/>
      <c r="J947" s="38"/>
      <c r="K947" s="38"/>
      <c r="L947" s="38"/>
      <c r="M947" s="38"/>
      <c r="N947" s="38"/>
      <c r="O947" s="38"/>
      <c r="P947" s="25">
        <f t="shared" si="414"/>
        <v>0</v>
      </c>
      <c r="Q947" s="38"/>
      <c r="R947" s="38"/>
      <c r="S947" s="38"/>
      <c r="T947" s="38"/>
      <c r="U947" s="38"/>
      <c r="V947" s="38"/>
      <c r="W947" s="38"/>
      <c r="X947" s="38"/>
      <c r="Y947" s="38"/>
      <c r="Z947" s="39"/>
    </row>
    <row r="948" spans="1:26" ht="15.95" customHeight="1">
      <c r="A948" s="46" t="s">
        <v>764</v>
      </c>
      <c r="B948" s="38"/>
      <c r="C948" s="25">
        <f t="shared" si="408"/>
        <v>0</v>
      </c>
      <c r="D948" s="25">
        <f t="shared" si="413"/>
        <v>0</v>
      </c>
      <c r="E948" s="38"/>
      <c r="F948" s="38"/>
      <c r="G948" s="38"/>
      <c r="H948" s="25">
        <f t="shared" si="412"/>
        <v>0</v>
      </c>
      <c r="I948" s="38"/>
      <c r="J948" s="38"/>
      <c r="K948" s="38"/>
      <c r="L948" s="38"/>
      <c r="M948" s="38"/>
      <c r="N948" s="38"/>
      <c r="O948" s="38"/>
      <c r="P948" s="25">
        <f t="shared" si="414"/>
        <v>0</v>
      </c>
      <c r="Q948" s="38"/>
      <c r="R948" s="38"/>
      <c r="S948" s="38"/>
      <c r="T948" s="38"/>
      <c r="U948" s="38"/>
      <c r="V948" s="38"/>
      <c r="W948" s="38"/>
      <c r="X948" s="38"/>
      <c r="Y948" s="38"/>
      <c r="Z948" s="39"/>
    </row>
    <row r="949" spans="1:26" ht="15.95" customHeight="1">
      <c r="A949" s="44" t="s">
        <v>765</v>
      </c>
      <c r="B949" s="38"/>
      <c r="C949" s="25">
        <f t="shared" ref="C949:C1023" si="427">D949+H949+P949+Y949+Z949</f>
        <v>0</v>
      </c>
      <c r="D949" s="25">
        <f t="shared" si="413"/>
        <v>0</v>
      </c>
      <c r="E949" s="38"/>
      <c r="F949" s="38"/>
      <c r="G949" s="38"/>
      <c r="H949" s="25">
        <f t="shared" si="412"/>
        <v>0</v>
      </c>
      <c r="I949" s="38"/>
      <c r="J949" s="38"/>
      <c r="K949" s="38"/>
      <c r="L949" s="38"/>
      <c r="M949" s="38"/>
      <c r="N949" s="38"/>
      <c r="O949" s="38"/>
      <c r="P949" s="25">
        <f t="shared" si="414"/>
        <v>0</v>
      </c>
      <c r="Q949" s="38"/>
      <c r="R949" s="38"/>
      <c r="S949" s="38"/>
      <c r="T949" s="38"/>
      <c r="U949" s="38"/>
      <c r="V949" s="38"/>
      <c r="W949" s="38"/>
      <c r="X949" s="38"/>
      <c r="Y949" s="38"/>
      <c r="Z949" s="39"/>
    </row>
    <row r="950" spans="1:26" s="23" customFormat="1" ht="15.95" customHeight="1">
      <c r="A950" s="45" t="s">
        <v>766</v>
      </c>
      <c r="B950" s="40">
        <f>SUM(B951:B956)</f>
        <v>0</v>
      </c>
      <c r="C950" s="25">
        <f t="shared" si="427"/>
        <v>0</v>
      </c>
      <c r="D950" s="25">
        <f t="shared" si="413"/>
        <v>0</v>
      </c>
      <c r="E950" s="40">
        <f>SUM(E951:E956)</f>
        <v>0</v>
      </c>
      <c r="F950" s="40">
        <f>SUM(F951:F956)</f>
        <v>0</v>
      </c>
      <c r="G950" s="40">
        <f>SUM(G951:G956)</f>
        <v>0</v>
      </c>
      <c r="H950" s="25">
        <f t="shared" ref="H950:H960" si="428">SUM(I950:K950)</f>
        <v>0</v>
      </c>
      <c r="I950" s="40">
        <f>SUM(I951:I956)</f>
        <v>0</v>
      </c>
      <c r="J950" s="40">
        <f t="shared" ref="J950:O950" si="429">SUM(J951:J956)</f>
        <v>0</v>
      </c>
      <c r="K950" s="40">
        <f t="shared" si="429"/>
        <v>0</v>
      </c>
      <c r="L950" s="40">
        <f t="shared" si="429"/>
        <v>0</v>
      </c>
      <c r="M950" s="40">
        <f t="shared" si="429"/>
        <v>0</v>
      </c>
      <c r="N950" s="40">
        <f t="shared" si="429"/>
        <v>0</v>
      </c>
      <c r="O950" s="40">
        <f t="shared" si="429"/>
        <v>0</v>
      </c>
      <c r="P950" s="25">
        <f t="shared" si="414"/>
        <v>0</v>
      </c>
      <c r="Q950" s="40">
        <f>SUM(Q951:Q956)</f>
        <v>0</v>
      </c>
      <c r="R950" s="40">
        <f t="shared" ref="R950:Z950" si="430">SUM(R951:R956)</f>
        <v>0</v>
      </c>
      <c r="S950" s="40">
        <f t="shared" si="430"/>
        <v>0</v>
      </c>
      <c r="T950" s="40">
        <f t="shared" si="430"/>
        <v>0</v>
      </c>
      <c r="U950" s="40">
        <f t="shared" si="430"/>
        <v>0</v>
      </c>
      <c r="V950" s="40">
        <f t="shared" si="430"/>
        <v>0</v>
      </c>
      <c r="W950" s="40">
        <f t="shared" si="430"/>
        <v>0</v>
      </c>
      <c r="X950" s="40">
        <f t="shared" si="430"/>
        <v>0</v>
      </c>
      <c r="Y950" s="40">
        <f t="shared" si="430"/>
        <v>0</v>
      </c>
      <c r="Z950" s="40">
        <f t="shared" si="430"/>
        <v>0</v>
      </c>
    </row>
    <row r="951" spans="1:26" ht="15.95" customHeight="1">
      <c r="A951" s="44" t="s">
        <v>767</v>
      </c>
      <c r="B951" s="38"/>
      <c r="C951" s="25">
        <f t="shared" si="427"/>
        <v>0</v>
      </c>
      <c r="D951" s="25">
        <f t="shared" si="413"/>
        <v>0</v>
      </c>
      <c r="E951" s="38"/>
      <c r="F951" s="38"/>
      <c r="G951" s="38"/>
      <c r="H951" s="25">
        <f t="shared" si="428"/>
        <v>0</v>
      </c>
      <c r="I951" s="38"/>
      <c r="J951" s="38"/>
      <c r="K951" s="38"/>
      <c r="L951" s="38"/>
      <c r="M951" s="38"/>
      <c r="N951" s="38"/>
      <c r="O951" s="38"/>
      <c r="P951" s="25">
        <f t="shared" si="414"/>
        <v>0</v>
      </c>
      <c r="Q951" s="38"/>
      <c r="R951" s="38"/>
      <c r="S951" s="38"/>
      <c r="T951" s="38"/>
      <c r="U951" s="38"/>
      <c r="V951" s="38"/>
      <c r="W951" s="38"/>
      <c r="X951" s="38"/>
      <c r="Y951" s="38"/>
      <c r="Z951" s="39"/>
    </row>
    <row r="952" spans="1:26" ht="15.95" customHeight="1">
      <c r="A952" s="44" t="s">
        <v>768</v>
      </c>
      <c r="B952" s="38"/>
      <c r="C952" s="25">
        <f t="shared" si="427"/>
        <v>0</v>
      </c>
      <c r="D952" s="25">
        <f t="shared" si="413"/>
        <v>0</v>
      </c>
      <c r="E952" s="38"/>
      <c r="F952" s="38"/>
      <c r="G952" s="38"/>
      <c r="H952" s="25">
        <f t="shared" si="428"/>
        <v>0</v>
      </c>
      <c r="I952" s="38"/>
      <c r="J952" s="38"/>
      <c r="K952" s="38"/>
      <c r="L952" s="38"/>
      <c r="M952" s="38"/>
      <c r="N952" s="38"/>
      <c r="O952" s="38"/>
      <c r="P952" s="25">
        <f t="shared" si="414"/>
        <v>0</v>
      </c>
      <c r="Q952" s="38"/>
      <c r="R952" s="38"/>
      <c r="S952" s="38"/>
      <c r="T952" s="38"/>
      <c r="U952" s="38"/>
      <c r="V952" s="38"/>
      <c r="W952" s="38"/>
      <c r="X952" s="38"/>
      <c r="Y952" s="38"/>
      <c r="Z952" s="39"/>
    </row>
    <row r="953" spans="1:26" ht="15.95" customHeight="1">
      <c r="A953" s="44" t="s">
        <v>769</v>
      </c>
      <c r="B953" s="38"/>
      <c r="C953" s="25">
        <f t="shared" si="427"/>
        <v>0</v>
      </c>
      <c r="D953" s="25">
        <f t="shared" si="413"/>
        <v>0</v>
      </c>
      <c r="E953" s="38"/>
      <c r="F953" s="38"/>
      <c r="G953" s="38"/>
      <c r="H953" s="25">
        <f t="shared" si="428"/>
        <v>0</v>
      </c>
      <c r="I953" s="38"/>
      <c r="J953" s="38"/>
      <c r="K953" s="38"/>
      <c r="L953" s="38"/>
      <c r="M953" s="38"/>
      <c r="N953" s="38"/>
      <c r="O953" s="38"/>
      <c r="P953" s="25">
        <f t="shared" si="414"/>
        <v>0</v>
      </c>
      <c r="Q953" s="38"/>
      <c r="R953" s="38"/>
      <c r="S953" s="38"/>
      <c r="T953" s="38"/>
      <c r="U953" s="38"/>
      <c r="V953" s="38"/>
      <c r="W953" s="38"/>
      <c r="X953" s="38"/>
      <c r="Y953" s="38"/>
      <c r="Z953" s="39"/>
    </row>
    <row r="954" spans="1:26" ht="15.95" customHeight="1">
      <c r="A954" s="44" t="s">
        <v>770</v>
      </c>
      <c r="B954" s="38"/>
      <c r="C954" s="25">
        <f t="shared" si="427"/>
        <v>0</v>
      </c>
      <c r="D954" s="25">
        <f t="shared" si="413"/>
        <v>0</v>
      </c>
      <c r="E954" s="38"/>
      <c r="F954" s="38"/>
      <c r="G954" s="38"/>
      <c r="H954" s="25">
        <f t="shared" si="428"/>
        <v>0</v>
      </c>
      <c r="I954" s="38"/>
      <c r="J954" s="38"/>
      <c r="K954" s="38"/>
      <c r="L954" s="38"/>
      <c r="M954" s="38"/>
      <c r="N954" s="38"/>
      <c r="O954" s="38"/>
      <c r="P954" s="25">
        <f t="shared" si="414"/>
        <v>0</v>
      </c>
      <c r="Q954" s="38"/>
      <c r="R954" s="38"/>
      <c r="S954" s="38"/>
      <c r="T954" s="38"/>
      <c r="U954" s="38"/>
      <c r="V954" s="38"/>
      <c r="W954" s="38"/>
      <c r="X954" s="38"/>
      <c r="Y954" s="38"/>
      <c r="Z954" s="39"/>
    </row>
    <row r="955" spans="1:26" ht="15.95" customHeight="1">
      <c r="A955" s="44" t="s">
        <v>771</v>
      </c>
      <c r="B955" s="38"/>
      <c r="C955" s="25">
        <f t="shared" si="427"/>
        <v>0</v>
      </c>
      <c r="D955" s="25">
        <f t="shared" si="413"/>
        <v>0</v>
      </c>
      <c r="E955" s="38"/>
      <c r="F955" s="38"/>
      <c r="G955" s="38"/>
      <c r="H955" s="25">
        <f t="shared" si="428"/>
        <v>0</v>
      </c>
      <c r="I955" s="38"/>
      <c r="J955" s="38"/>
      <c r="K955" s="38"/>
      <c r="L955" s="38"/>
      <c r="M955" s="38"/>
      <c r="N955" s="38"/>
      <c r="O955" s="38"/>
      <c r="P955" s="25">
        <f t="shared" si="414"/>
        <v>0</v>
      </c>
      <c r="Q955" s="38"/>
      <c r="R955" s="38"/>
      <c r="S955" s="38"/>
      <c r="T955" s="38"/>
      <c r="U955" s="38"/>
      <c r="V955" s="38"/>
      <c r="W955" s="38"/>
      <c r="X955" s="38"/>
      <c r="Y955" s="38"/>
      <c r="Z955" s="39"/>
    </row>
    <row r="956" spans="1:26" ht="15.95" customHeight="1">
      <c r="A956" s="44" t="s">
        <v>772</v>
      </c>
      <c r="B956" s="38"/>
      <c r="C956" s="25">
        <f t="shared" si="427"/>
        <v>0</v>
      </c>
      <c r="D956" s="25">
        <f t="shared" si="413"/>
        <v>0</v>
      </c>
      <c r="E956" s="38"/>
      <c r="F956" s="38"/>
      <c r="G956" s="38"/>
      <c r="H956" s="25">
        <f t="shared" si="428"/>
        <v>0</v>
      </c>
      <c r="I956" s="38"/>
      <c r="J956" s="38"/>
      <c r="K956" s="38"/>
      <c r="L956" s="38"/>
      <c r="M956" s="38"/>
      <c r="N956" s="38"/>
      <c r="O956" s="38"/>
      <c r="P956" s="25">
        <f t="shared" si="414"/>
        <v>0</v>
      </c>
      <c r="Q956" s="38"/>
      <c r="R956" s="38"/>
      <c r="S956" s="38"/>
      <c r="T956" s="38"/>
      <c r="U956" s="38"/>
      <c r="V956" s="38"/>
      <c r="W956" s="38"/>
      <c r="X956" s="38"/>
      <c r="Y956" s="38"/>
      <c r="Z956" s="39"/>
    </row>
    <row r="957" spans="1:26" s="23" customFormat="1" ht="15.95" customHeight="1">
      <c r="A957" s="45" t="s">
        <v>773</v>
      </c>
      <c r="B957" s="40">
        <f>SUM(B958:B960)</f>
        <v>0</v>
      </c>
      <c r="C957" s="25">
        <f t="shared" si="427"/>
        <v>0</v>
      </c>
      <c r="D957" s="25">
        <f t="shared" si="413"/>
        <v>0</v>
      </c>
      <c r="E957" s="40">
        <f>SUM(E958:E963)</f>
        <v>0</v>
      </c>
      <c r="F957" s="40">
        <f>SUM(F958:F963)</f>
        <v>0</v>
      </c>
      <c r="G957" s="40">
        <f>SUM(G958:G963)</f>
        <v>0</v>
      </c>
      <c r="H957" s="25">
        <f t="shared" si="428"/>
        <v>0</v>
      </c>
      <c r="I957" s="40">
        <f>SUM(I958:I963)</f>
        <v>0</v>
      </c>
      <c r="J957" s="40">
        <f t="shared" ref="J957:O957" si="431">SUM(J958:J963)</f>
        <v>0</v>
      </c>
      <c r="K957" s="40">
        <f t="shared" si="431"/>
        <v>0</v>
      </c>
      <c r="L957" s="40">
        <f t="shared" si="431"/>
        <v>0</v>
      </c>
      <c r="M957" s="40">
        <f t="shared" si="431"/>
        <v>0</v>
      </c>
      <c r="N957" s="40">
        <f t="shared" si="431"/>
        <v>0</v>
      </c>
      <c r="O957" s="40">
        <f t="shared" si="431"/>
        <v>0</v>
      </c>
      <c r="P957" s="25">
        <f t="shared" si="414"/>
        <v>0</v>
      </c>
      <c r="Q957" s="40">
        <f>SUM(Q958:Q963)</f>
        <v>0</v>
      </c>
      <c r="R957" s="40">
        <f t="shared" ref="R957:X957" si="432">SUM(R958:R963)</f>
        <v>0</v>
      </c>
      <c r="S957" s="40">
        <f t="shared" si="432"/>
        <v>0</v>
      </c>
      <c r="T957" s="40">
        <f t="shared" si="432"/>
        <v>0</v>
      </c>
      <c r="U957" s="40">
        <f t="shared" si="432"/>
        <v>0</v>
      </c>
      <c r="V957" s="40">
        <f t="shared" si="432"/>
        <v>0</v>
      </c>
      <c r="W957" s="40">
        <f t="shared" si="432"/>
        <v>0</v>
      </c>
      <c r="X957" s="40">
        <f t="shared" si="432"/>
        <v>0</v>
      </c>
      <c r="Y957" s="40">
        <f>SUM(Y958:Y960)</f>
        <v>0</v>
      </c>
      <c r="Z957" s="40">
        <f>SUM(Z958:Z960)</f>
        <v>0</v>
      </c>
    </row>
    <row r="958" spans="1:26" ht="15.95" customHeight="1">
      <c r="A958" s="44" t="s">
        <v>774</v>
      </c>
      <c r="B958" s="38"/>
      <c r="C958" s="25">
        <f t="shared" si="427"/>
        <v>0</v>
      </c>
      <c r="D958" s="25">
        <f t="shared" si="413"/>
        <v>0</v>
      </c>
      <c r="E958" s="38"/>
      <c r="F958" s="38"/>
      <c r="G958" s="38"/>
      <c r="H958" s="25">
        <f t="shared" si="428"/>
        <v>0</v>
      </c>
      <c r="I958" s="38"/>
      <c r="J958" s="38"/>
      <c r="K958" s="38"/>
      <c r="L958" s="38"/>
      <c r="M958" s="38"/>
      <c r="N958" s="38"/>
      <c r="O958" s="38"/>
      <c r="P958" s="25">
        <f t="shared" si="414"/>
        <v>0</v>
      </c>
      <c r="Q958" s="38"/>
      <c r="R958" s="38"/>
      <c r="S958" s="38"/>
      <c r="T958" s="38"/>
      <c r="U958" s="38"/>
      <c r="V958" s="38"/>
      <c r="W958" s="38"/>
      <c r="X958" s="38"/>
      <c r="Y958" s="38"/>
      <c r="Z958" s="39"/>
    </row>
    <row r="959" spans="1:26" ht="15.95" customHeight="1">
      <c r="A959" s="44" t="s">
        <v>775</v>
      </c>
      <c r="B959" s="38"/>
      <c r="C959" s="25">
        <f t="shared" si="427"/>
        <v>0</v>
      </c>
      <c r="D959" s="25">
        <f t="shared" si="413"/>
        <v>0</v>
      </c>
      <c r="E959" s="38"/>
      <c r="F959" s="38"/>
      <c r="G959" s="38"/>
      <c r="H959" s="25">
        <f t="shared" si="428"/>
        <v>0</v>
      </c>
      <c r="I959" s="38"/>
      <c r="J959" s="38"/>
      <c r="K959" s="38"/>
      <c r="L959" s="38"/>
      <c r="M959" s="38"/>
      <c r="N959" s="38"/>
      <c r="O959" s="38"/>
      <c r="P959" s="25">
        <f t="shared" si="414"/>
        <v>0</v>
      </c>
      <c r="Q959" s="38"/>
      <c r="R959" s="38"/>
      <c r="S959" s="38"/>
      <c r="T959" s="38"/>
      <c r="U959" s="38"/>
      <c r="V959" s="38"/>
      <c r="W959" s="38"/>
      <c r="X959" s="38"/>
      <c r="Y959" s="38"/>
      <c r="Z959" s="39"/>
    </row>
    <row r="960" spans="1:26" ht="15.95" customHeight="1">
      <c r="A960" s="44" t="s">
        <v>776</v>
      </c>
      <c r="B960" s="38"/>
      <c r="C960" s="25">
        <f t="shared" si="427"/>
        <v>0</v>
      </c>
      <c r="D960" s="25">
        <f t="shared" si="413"/>
        <v>0</v>
      </c>
      <c r="E960" s="38"/>
      <c r="F960" s="38"/>
      <c r="G960" s="38"/>
      <c r="H960" s="25">
        <f t="shared" si="428"/>
        <v>0</v>
      </c>
      <c r="I960" s="38"/>
      <c r="J960" s="38"/>
      <c r="K960" s="38"/>
      <c r="L960" s="38"/>
      <c r="M960" s="38"/>
      <c r="N960" s="38"/>
      <c r="O960" s="38"/>
      <c r="P960" s="25">
        <f t="shared" si="414"/>
        <v>0</v>
      </c>
      <c r="Q960" s="38"/>
      <c r="R960" s="38"/>
      <c r="S960" s="38"/>
      <c r="T960" s="38"/>
      <c r="U960" s="38"/>
      <c r="V960" s="38"/>
      <c r="W960" s="38"/>
      <c r="X960" s="38"/>
      <c r="Y960" s="38"/>
      <c r="Z960" s="39"/>
    </row>
    <row r="961" spans="1:26" s="23" customFormat="1" ht="15.95" customHeight="1">
      <c r="A961" s="57" t="s">
        <v>777</v>
      </c>
      <c r="B961" s="40">
        <f t="shared" ref="B961:G961" si="433">SUM(B962:B963)</f>
        <v>0</v>
      </c>
      <c r="C961" s="25">
        <f t="shared" si="427"/>
        <v>0</v>
      </c>
      <c r="D961" s="25">
        <f t="shared" si="413"/>
        <v>0</v>
      </c>
      <c r="E961" s="40">
        <f t="shared" si="433"/>
        <v>0</v>
      </c>
      <c r="F961" s="40">
        <f t="shared" si="433"/>
        <v>0</v>
      </c>
      <c r="G961" s="40">
        <f t="shared" si="433"/>
        <v>0</v>
      </c>
      <c r="H961" s="25">
        <f t="shared" si="412"/>
        <v>0</v>
      </c>
      <c r="I961" s="40">
        <f t="shared" ref="I961:O961" si="434">SUM(I962:I963)</f>
        <v>0</v>
      </c>
      <c r="J961" s="40">
        <f t="shared" si="434"/>
        <v>0</v>
      </c>
      <c r="K961" s="40">
        <f t="shared" si="434"/>
        <v>0</v>
      </c>
      <c r="L961" s="40">
        <f t="shared" si="434"/>
        <v>0</v>
      </c>
      <c r="M961" s="40">
        <f t="shared" si="434"/>
        <v>0</v>
      </c>
      <c r="N961" s="40">
        <f t="shared" si="434"/>
        <v>0</v>
      </c>
      <c r="O961" s="40">
        <f t="shared" si="434"/>
        <v>0</v>
      </c>
      <c r="P961" s="25">
        <f t="shared" si="414"/>
        <v>0</v>
      </c>
      <c r="Q961" s="40">
        <f t="shared" ref="Q961:Z961" si="435">SUM(Q962:Q963)</f>
        <v>0</v>
      </c>
      <c r="R961" s="40">
        <f t="shared" si="435"/>
        <v>0</v>
      </c>
      <c r="S961" s="40">
        <f t="shared" si="435"/>
        <v>0</v>
      </c>
      <c r="T961" s="40">
        <f t="shared" si="435"/>
        <v>0</v>
      </c>
      <c r="U961" s="40">
        <f t="shared" si="435"/>
        <v>0</v>
      </c>
      <c r="V961" s="40">
        <f t="shared" si="435"/>
        <v>0</v>
      </c>
      <c r="W961" s="40">
        <f t="shared" si="435"/>
        <v>0</v>
      </c>
      <c r="X961" s="40">
        <f t="shared" si="435"/>
        <v>0</v>
      </c>
      <c r="Y961" s="40">
        <f t="shared" si="435"/>
        <v>0</v>
      </c>
      <c r="Z961" s="41">
        <f t="shared" si="435"/>
        <v>0</v>
      </c>
    </row>
    <row r="962" spans="1:26" ht="15.95" customHeight="1">
      <c r="A962" s="46" t="s">
        <v>778</v>
      </c>
      <c r="B962" s="38"/>
      <c r="C962" s="25">
        <f t="shared" si="427"/>
        <v>0</v>
      </c>
      <c r="D962" s="25">
        <f t="shared" si="413"/>
        <v>0</v>
      </c>
      <c r="E962" s="38"/>
      <c r="F962" s="38"/>
      <c r="G962" s="38"/>
      <c r="H962" s="25">
        <f t="shared" si="412"/>
        <v>0</v>
      </c>
      <c r="I962" s="38"/>
      <c r="J962" s="38"/>
      <c r="K962" s="38"/>
      <c r="L962" s="38"/>
      <c r="M962" s="38"/>
      <c r="N962" s="38"/>
      <c r="O962" s="38"/>
      <c r="P962" s="25">
        <f t="shared" si="414"/>
        <v>0</v>
      </c>
      <c r="Q962" s="38"/>
      <c r="R962" s="38"/>
      <c r="S962" s="38"/>
      <c r="T962" s="38"/>
      <c r="U962" s="38"/>
      <c r="V962" s="38"/>
      <c r="W962" s="38"/>
      <c r="X962" s="38"/>
      <c r="Y962" s="38"/>
      <c r="Z962" s="39"/>
    </row>
    <row r="963" spans="1:26" ht="15.95" customHeight="1">
      <c r="A963" s="46" t="s">
        <v>779</v>
      </c>
      <c r="B963" s="38"/>
      <c r="C963" s="25">
        <f t="shared" si="427"/>
        <v>0</v>
      </c>
      <c r="D963" s="25">
        <f t="shared" si="413"/>
        <v>0</v>
      </c>
      <c r="E963" s="38"/>
      <c r="F963" s="38"/>
      <c r="G963" s="38"/>
      <c r="H963" s="25">
        <f t="shared" si="412"/>
        <v>0</v>
      </c>
      <c r="I963" s="38"/>
      <c r="J963" s="38"/>
      <c r="K963" s="38"/>
      <c r="L963" s="38"/>
      <c r="M963" s="38"/>
      <c r="N963" s="38"/>
      <c r="O963" s="38"/>
      <c r="P963" s="25">
        <f t="shared" si="414"/>
        <v>0</v>
      </c>
      <c r="Q963" s="38"/>
      <c r="R963" s="38"/>
      <c r="S963" s="38"/>
      <c r="T963" s="38"/>
      <c r="U963" s="38"/>
      <c r="V963" s="38"/>
      <c r="W963" s="38"/>
      <c r="X963" s="38"/>
      <c r="Y963" s="38"/>
      <c r="Z963" s="39"/>
    </row>
    <row r="964" spans="1:26" s="23" customFormat="1" ht="15.95" customHeight="1">
      <c r="A964" s="45" t="s">
        <v>780</v>
      </c>
      <c r="B964" s="40">
        <f t="shared" ref="B964:G964" si="436">SUM(B965,B995,B1005,B1015,B1020,B1027,B1032)</f>
        <v>0</v>
      </c>
      <c r="C964" s="25">
        <f t="shared" si="427"/>
        <v>0</v>
      </c>
      <c r="D964" s="25">
        <f t="shared" si="413"/>
        <v>0</v>
      </c>
      <c r="E964" s="40">
        <f t="shared" si="436"/>
        <v>0</v>
      </c>
      <c r="F964" s="40">
        <f t="shared" si="436"/>
        <v>0</v>
      </c>
      <c r="G964" s="40">
        <f t="shared" si="436"/>
        <v>0</v>
      </c>
      <c r="H964" s="25">
        <f t="shared" si="412"/>
        <v>0</v>
      </c>
      <c r="I964" s="40">
        <f t="shared" ref="I964:O964" si="437">SUM(I965,I995,I1005,I1015,I1020,I1027,I1032)</f>
        <v>0</v>
      </c>
      <c r="J964" s="40">
        <f t="shared" si="437"/>
        <v>0</v>
      </c>
      <c r="K964" s="40">
        <f t="shared" si="437"/>
        <v>0</v>
      </c>
      <c r="L964" s="40">
        <f t="shared" si="437"/>
        <v>0</v>
      </c>
      <c r="M964" s="40">
        <f t="shared" si="437"/>
        <v>0</v>
      </c>
      <c r="N964" s="40">
        <f t="shared" si="437"/>
        <v>0</v>
      </c>
      <c r="O964" s="40">
        <f t="shared" si="437"/>
        <v>0</v>
      </c>
      <c r="P964" s="25">
        <f t="shared" si="414"/>
        <v>0</v>
      </c>
      <c r="Q964" s="40">
        <f t="shared" ref="Q964:Z964" si="438">SUM(Q965,Q995,Q1005,Q1015,Q1020,Q1027,Q1032)</f>
        <v>0</v>
      </c>
      <c r="R964" s="40">
        <f t="shared" si="438"/>
        <v>0</v>
      </c>
      <c r="S964" s="40">
        <f t="shared" si="438"/>
        <v>0</v>
      </c>
      <c r="T964" s="40">
        <f t="shared" si="438"/>
        <v>0</v>
      </c>
      <c r="U964" s="40">
        <f t="shared" si="438"/>
        <v>0</v>
      </c>
      <c r="V964" s="40">
        <f t="shared" si="438"/>
        <v>0</v>
      </c>
      <c r="W964" s="40">
        <f t="shared" si="438"/>
        <v>0</v>
      </c>
      <c r="X964" s="40">
        <f t="shared" si="438"/>
        <v>0</v>
      </c>
      <c r="Y964" s="40">
        <f t="shared" si="438"/>
        <v>0</v>
      </c>
      <c r="Z964" s="41">
        <f t="shared" si="438"/>
        <v>0</v>
      </c>
    </row>
    <row r="965" spans="1:26" s="23" customFormat="1" ht="15.95" customHeight="1">
      <c r="A965" s="45" t="s">
        <v>781</v>
      </c>
      <c r="B965" s="40">
        <f t="shared" ref="B965:G965" si="439">SUM(B966:B994)</f>
        <v>0</v>
      </c>
      <c r="C965" s="25">
        <f t="shared" si="427"/>
        <v>0</v>
      </c>
      <c r="D965" s="25">
        <f t="shared" si="413"/>
        <v>0</v>
      </c>
      <c r="E965" s="40">
        <f t="shared" si="439"/>
        <v>0</v>
      </c>
      <c r="F965" s="40">
        <f t="shared" si="439"/>
        <v>0</v>
      </c>
      <c r="G965" s="40">
        <f t="shared" si="439"/>
        <v>0</v>
      </c>
      <c r="H965" s="25">
        <f t="shared" ref="H965:H1028" si="440">SUM(I965:O965)</f>
        <v>0</v>
      </c>
      <c r="I965" s="40">
        <f t="shared" ref="I965:O965" si="441">SUM(I966:I994)</f>
        <v>0</v>
      </c>
      <c r="J965" s="40">
        <f t="shared" si="441"/>
        <v>0</v>
      </c>
      <c r="K965" s="40">
        <f t="shared" si="441"/>
        <v>0</v>
      </c>
      <c r="L965" s="40">
        <f t="shared" si="441"/>
        <v>0</v>
      </c>
      <c r="M965" s="40">
        <f t="shared" si="441"/>
        <v>0</v>
      </c>
      <c r="N965" s="40">
        <f t="shared" si="441"/>
        <v>0</v>
      </c>
      <c r="O965" s="40">
        <f t="shared" si="441"/>
        <v>0</v>
      </c>
      <c r="P965" s="25">
        <f t="shared" si="414"/>
        <v>0</v>
      </c>
      <c r="Q965" s="40">
        <f t="shared" ref="Q965:Z965" si="442">SUM(Q966:Q994)</f>
        <v>0</v>
      </c>
      <c r="R965" s="40">
        <f t="shared" si="442"/>
        <v>0</v>
      </c>
      <c r="S965" s="40">
        <f t="shared" si="442"/>
        <v>0</v>
      </c>
      <c r="T965" s="40">
        <f t="shared" si="442"/>
        <v>0</v>
      </c>
      <c r="U965" s="40">
        <f t="shared" si="442"/>
        <v>0</v>
      </c>
      <c r="V965" s="40">
        <f t="shared" si="442"/>
        <v>0</v>
      </c>
      <c r="W965" s="40">
        <f t="shared" si="442"/>
        <v>0</v>
      </c>
      <c r="X965" s="40">
        <f t="shared" si="442"/>
        <v>0</v>
      </c>
      <c r="Y965" s="40">
        <f t="shared" si="442"/>
        <v>0</v>
      </c>
      <c r="Z965" s="41">
        <f t="shared" si="442"/>
        <v>0</v>
      </c>
    </row>
    <row r="966" spans="1:26" ht="15.95" customHeight="1">
      <c r="A966" s="44" t="s">
        <v>272</v>
      </c>
      <c r="B966" s="38"/>
      <c r="C966" s="25">
        <f t="shared" si="427"/>
        <v>0</v>
      </c>
      <c r="D966" s="25">
        <f t="shared" si="413"/>
        <v>0</v>
      </c>
      <c r="E966" s="38"/>
      <c r="F966" s="38"/>
      <c r="G966" s="38"/>
      <c r="H966" s="25">
        <f t="shared" si="440"/>
        <v>0</v>
      </c>
      <c r="I966" s="38"/>
      <c r="J966" s="38"/>
      <c r="K966" s="38"/>
      <c r="L966" s="38"/>
      <c r="M966" s="38"/>
      <c r="N966" s="38"/>
      <c r="O966" s="38"/>
      <c r="P966" s="25">
        <f t="shared" si="414"/>
        <v>0</v>
      </c>
      <c r="Q966" s="38"/>
      <c r="R966" s="38"/>
      <c r="S966" s="38"/>
      <c r="T966" s="38"/>
      <c r="U966" s="38"/>
      <c r="V966" s="38"/>
      <c r="W966" s="38"/>
      <c r="X966" s="38"/>
      <c r="Y966" s="38"/>
      <c r="Z966" s="39"/>
    </row>
    <row r="967" spans="1:26" ht="15.95" customHeight="1">
      <c r="A967" s="44" t="s">
        <v>273</v>
      </c>
      <c r="B967" s="38"/>
      <c r="C967" s="25">
        <f t="shared" si="427"/>
        <v>0</v>
      </c>
      <c r="D967" s="25">
        <f t="shared" si="413"/>
        <v>0</v>
      </c>
      <c r="E967" s="38"/>
      <c r="F967" s="38"/>
      <c r="G967" s="38"/>
      <c r="H967" s="25">
        <f t="shared" si="440"/>
        <v>0</v>
      </c>
      <c r="I967" s="38"/>
      <c r="J967" s="38"/>
      <c r="K967" s="38"/>
      <c r="L967" s="38"/>
      <c r="M967" s="38"/>
      <c r="N967" s="38"/>
      <c r="O967" s="38"/>
      <c r="P967" s="25">
        <f t="shared" si="414"/>
        <v>0</v>
      </c>
      <c r="Q967" s="38"/>
      <c r="R967" s="38"/>
      <c r="S967" s="38"/>
      <c r="T967" s="38"/>
      <c r="U967" s="38"/>
      <c r="V967" s="38"/>
      <c r="W967" s="38"/>
      <c r="X967" s="38"/>
      <c r="Y967" s="38"/>
      <c r="Z967" s="39"/>
    </row>
    <row r="968" spans="1:26" ht="15.95" customHeight="1">
      <c r="A968" s="44" t="s">
        <v>274</v>
      </c>
      <c r="B968" s="38"/>
      <c r="C968" s="25">
        <f t="shared" si="427"/>
        <v>0</v>
      </c>
      <c r="D968" s="25">
        <f t="shared" si="413"/>
        <v>0</v>
      </c>
      <c r="E968" s="38"/>
      <c r="F968" s="38"/>
      <c r="G968" s="38"/>
      <c r="H968" s="25">
        <f t="shared" si="440"/>
        <v>0</v>
      </c>
      <c r="I968" s="38"/>
      <c r="J968" s="38"/>
      <c r="K968" s="38"/>
      <c r="L968" s="38"/>
      <c r="M968" s="38"/>
      <c r="N968" s="38"/>
      <c r="O968" s="38"/>
      <c r="P968" s="25">
        <f t="shared" si="414"/>
        <v>0</v>
      </c>
      <c r="Q968" s="38"/>
      <c r="R968" s="38"/>
      <c r="S968" s="38"/>
      <c r="T968" s="38"/>
      <c r="U968" s="38"/>
      <c r="V968" s="38"/>
      <c r="W968" s="38"/>
      <c r="X968" s="38"/>
      <c r="Y968" s="38"/>
      <c r="Z968" s="39"/>
    </row>
    <row r="969" spans="1:26" ht="15.95" customHeight="1">
      <c r="A969" s="44" t="s">
        <v>782</v>
      </c>
      <c r="B969" s="38"/>
      <c r="C969" s="25">
        <f t="shared" si="427"/>
        <v>0</v>
      </c>
      <c r="D969" s="25">
        <f t="shared" si="413"/>
        <v>0</v>
      </c>
      <c r="E969" s="38"/>
      <c r="F969" s="38"/>
      <c r="G969" s="38"/>
      <c r="H969" s="25">
        <f t="shared" si="440"/>
        <v>0</v>
      </c>
      <c r="I969" s="38"/>
      <c r="J969" s="38"/>
      <c r="K969" s="38"/>
      <c r="L969" s="38"/>
      <c r="M969" s="38"/>
      <c r="N969" s="38"/>
      <c r="O969" s="38"/>
      <c r="P969" s="25">
        <f t="shared" si="414"/>
        <v>0</v>
      </c>
      <c r="Q969" s="38"/>
      <c r="R969" s="38"/>
      <c r="S969" s="38"/>
      <c r="T969" s="38"/>
      <c r="U969" s="38"/>
      <c r="V969" s="38"/>
      <c r="W969" s="38"/>
      <c r="X969" s="38"/>
      <c r="Y969" s="38"/>
      <c r="Z969" s="39"/>
    </row>
    <row r="970" spans="1:26" ht="15.95" customHeight="1">
      <c r="A970" s="44" t="s">
        <v>783</v>
      </c>
      <c r="B970" s="38"/>
      <c r="C970" s="25">
        <f t="shared" si="427"/>
        <v>0</v>
      </c>
      <c r="D970" s="25">
        <f t="shared" si="413"/>
        <v>0</v>
      </c>
      <c r="E970" s="38"/>
      <c r="F970" s="38"/>
      <c r="G970" s="38"/>
      <c r="H970" s="25">
        <f t="shared" si="440"/>
        <v>0</v>
      </c>
      <c r="I970" s="38"/>
      <c r="J970" s="38"/>
      <c r="K970" s="38"/>
      <c r="L970" s="38"/>
      <c r="M970" s="38"/>
      <c r="N970" s="38"/>
      <c r="O970" s="38"/>
      <c r="P970" s="25">
        <f t="shared" si="414"/>
        <v>0</v>
      </c>
      <c r="Q970" s="38"/>
      <c r="R970" s="38"/>
      <c r="S970" s="38"/>
      <c r="T970" s="38"/>
      <c r="U970" s="38"/>
      <c r="V970" s="38"/>
      <c r="W970" s="38"/>
      <c r="X970" s="38"/>
      <c r="Y970" s="38"/>
      <c r="Z970" s="39"/>
    </row>
    <row r="971" spans="1:26" ht="15.95" customHeight="1">
      <c r="A971" s="44" t="s">
        <v>784</v>
      </c>
      <c r="B971" s="38"/>
      <c r="C971" s="25">
        <f t="shared" si="427"/>
        <v>0</v>
      </c>
      <c r="D971" s="25">
        <f t="shared" ref="D971:D1034" si="443">SUM(E971:G971)</f>
        <v>0</v>
      </c>
      <c r="E971" s="38"/>
      <c r="F971" s="38"/>
      <c r="G971" s="38"/>
      <c r="H971" s="25">
        <f t="shared" si="440"/>
        <v>0</v>
      </c>
      <c r="I971" s="38"/>
      <c r="J971" s="38"/>
      <c r="K971" s="38"/>
      <c r="L971" s="38"/>
      <c r="M971" s="38"/>
      <c r="N971" s="38"/>
      <c r="O971" s="38"/>
      <c r="P971" s="25">
        <f t="shared" ref="P971:P1034" si="444">SUM(Q971:X971)</f>
        <v>0</v>
      </c>
      <c r="Q971" s="38"/>
      <c r="R971" s="38"/>
      <c r="S971" s="38"/>
      <c r="T971" s="38"/>
      <c r="U971" s="38"/>
      <c r="V971" s="38"/>
      <c r="W971" s="38"/>
      <c r="X971" s="38"/>
      <c r="Y971" s="38"/>
      <c r="Z971" s="39"/>
    </row>
    <row r="972" spans="1:26" ht="15.95" customHeight="1">
      <c r="A972" s="44" t="s">
        <v>785</v>
      </c>
      <c r="B972" s="38"/>
      <c r="C972" s="25">
        <f t="shared" si="427"/>
        <v>0</v>
      </c>
      <c r="D972" s="25">
        <f t="shared" si="443"/>
        <v>0</v>
      </c>
      <c r="E972" s="38"/>
      <c r="F972" s="38"/>
      <c r="G972" s="38"/>
      <c r="H972" s="25">
        <f t="shared" si="440"/>
        <v>0</v>
      </c>
      <c r="I972" s="38"/>
      <c r="J972" s="38"/>
      <c r="K972" s="38"/>
      <c r="L972" s="38"/>
      <c r="M972" s="38"/>
      <c r="N972" s="38"/>
      <c r="O972" s="38"/>
      <c r="P972" s="25">
        <f t="shared" si="444"/>
        <v>0</v>
      </c>
      <c r="Q972" s="38"/>
      <c r="R972" s="38"/>
      <c r="S972" s="38"/>
      <c r="T972" s="38"/>
      <c r="U972" s="38"/>
      <c r="V972" s="38"/>
      <c r="W972" s="38"/>
      <c r="X972" s="38"/>
      <c r="Y972" s="38"/>
      <c r="Z972" s="39"/>
    </row>
    <row r="973" spans="1:26" ht="15.95" customHeight="1">
      <c r="A973" s="44" t="s">
        <v>786</v>
      </c>
      <c r="B973" s="38"/>
      <c r="C973" s="25">
        <f t="shared" si="427"/>
        <v>0</v>
      </c>
      <c r="D973" s="25">
        <f t="shared" si="443"/>
        <v>0</v>
      </c>
      <c r="E973" s="38"/>
      <c r="F973" s="38"/>
      <c r="G973" s="38"/>
      <c r="H973" s="25">
        <f t="shared" si="440"/>
        <v>0</v>
      </c>
      <c r="I973" s="38"/>
      <c r="J973" s="38"/>
      <c r="K973" s="38"/>
      <c r="L973" s="38"/>
      <c r="M973" s="38"/>
      <c r="N973" s="38"/>
      <c r="O973" s="38"/>
      <c r="P973" s="25">
        <f t="shared" si="444"/>
        <v>0</v>
      </c>
      <c r="Q973" s="38"/>
      <c r="R973" s="38"/>
      <c r="S973" s="38"/>
      <c r="T973" s="38"/>
      <c r="U973" s="38"/>
      <c r="V973" s="38"/>
      <c r="W973" s="38"/>
      <c r="X973" s="38"/>
      <c r="Y973" s="38"/>
      <c r="Z973" s="39"/>
    </row>
    <row r="974" spans="1:26" ht="15.95" customHeight="1">
      <c r="A974" s="44" t="s">
        <v>787</v>
      </c>
      <c r="B974" s="38"/>
      <c r="C974" s="25">
        <f t="shared" si="427"/>
        <v>0</v>
      </c>
      <c r="D974" s="25">
        <f t="shared" si="443"/>
        <v>0</v>
      </c>
      <c r="E974" s="38"/>
      <c r="F974" s="38"/>
      <c r="G974" s="38"/>
      <c r="H974" s="25">
        <f t="shared" si="440"/>
        <v>0</v>
      </c>
      <c r="I974" s="38"/>
      <c r="J974" s="38"/>
      <c r="K974" s="38"/>
      <c r="L974" s="38"/>
      <c r="M974" s="38"/>
      <c r="N974" s="38"/>
      <c r="O974" s="38"/>
      <c r="P974" s="25">
        <f t="shared" si="444"/>
        <v>0</v>
      </c>
      <c r="Q974" s="38"/>
      <c r="R974" s="38"/>
      <c r="S974" s="38"/>
      <c r="T974" s="38"/>
      <c r="U974" s="38"/>
      <c r="V974" s="38"/>
      <c r="W974" s="38"/>
      <c r="X974" s="38"/>
      <c r="Y974" s="38"/>
      <c r="Z974" s="39"/>
    </row>
    <row r="975" spans="1:26" ht="15.95" customHeight="1">
      <c r="A975" s="44" t="s">
        <v>788</v>
      </c>
      <c r="B975" s="38"/>
      <c r="C975" s="25">
        <f t="shared" si="427"/>
        <v>0</v>
      </c>
      <c r="D975" s="25">
        <f t="shared" si="443"/>
        <v>0</v>
      </c>
      <c r="E975" s="38"/>
      <c r="F975" s="38"/>
      <c r="G975" s="38"/>
      <c r="H975" s="25">
        <f t="shared" si="440"/>
        <v>0</v>
      </c>
      <c r="I975" s="38"/>
      <c r="J975" s="38"/>
      <c r="K975" s="38"/>
      <c r="L975" s="38"/>
      <c r="M975" s="38"/>
      <c r="N975" s="38"/>
      <c r="O975" s="38"/>
      <c r="P975" s="25">
        <f t="shared" si="444"/>
        <v>0</v>
      </c>
      <c r="Q975" s="38"/>
      <c r="R975" s="38"/>
      <c r="S975" s="38"/>
      <c r="T975" s="38"/>
      <c r="U975" s="38"/>
      <c r="V975" s="38"/>
      <c r="W975" s="38"/>
      <c r="X975" s="38"/>
      <c r="Y975" s="38"/>
      <c r="Z975" s="39"/>
    </row>
    <row r="976" spans="1:26" ht="15.95" customHeight="1">
      <c r="A976" s="44" t="s">
        <v>789</v>
      </c>
      <c r="B976" s="38"/>
      <c r="C976" s="25">
        <f t="shared" si="427"/>
        <v>0</v>
      </c>
      <c r="D976" s="25">
        <f t="shared" si="443"/>
        <v>0</v>
      </c>
      <c r="E976" s="38"/>
      <c r="F976" s="38"/>
      <c r="G976" s="38"/>
      <c r="H976" s="25">
        <f t="shared" si="440"/>
        <v>0</v>
      </c>
      <c r="I976" s="38"/>
      <c r="J976" s="38"/>
      <c r="K976" s="38"/>
      <c r="L976" s="38"/>
      <c r="M976" s="38"/>
      <c r="N976" s="38"/>
      <c r="O976" s="38"/>
      <c r="P976" s="25">
        <f t="shared" si="444"/>
        <v>0</v>
      </c>
      <c r="Q976" s="38"/>
      <c r="R976" s="38"/>
      <c r="S976" s="38"/>
      <c r="T976" s="38"/>
      <c r="U976" s="38"/>
      <c r="V976" s="38"/>
      <c r="W976" s="38"/>
      <c r="X976" s="38"/>
      <c r="Y976" s="38"/>
      <c r="Z976" s="39"/>
    </row>
    <row r="977" spans="1:26" ht="15.95" customHeight="1">
      <c r="A977" s="44" t="s">
        <v>790</v>
      </c>
      <c r="B977" s="38"/>
      <c r="C977" s="25">
        <f t="shared" si="427"/>
        <v>0</v>
      </c>
      <c r="D977" s="25">
        <f t="shared" si="443"/>
        <v>0</v>
      </c>
      <c r="E977" s="38"/>
      <c r="F977" s="38"/>
      <c r="G977" s="38"/>
      <c r="H977" s="25">
        <f t="shared" si="440"/>
        <v>0</v>
      </c>
      <c r="I977" s="38"/>
      <c r="J977" s="38"/>
      <c r="K977" s="38"/>
      <c r="L977" s="38"/>
      <c r="M977" s="38"/>
      <c r="N977" s="38"/>
      <c r="O977" s="38"/>
      <c r="P977" s="25">
        <f t="shared" si="444"/>
        <v>0</v>
      </c>
      <c r="Q977" s="38"/>
      <c r="R977" s="38"/>
      <c r="S977" s="38"/>
      <c r="T977" s="38"/>
      <c r="U977" s="38"/>
      <c r="V977" s="38"/>
      <c r="W977" s="38"/>
      <c r="X977" s="38"/>
      <c r="Y977" s="38"/>
      <c r="Z977" s="39"/>
    </row>
    <row r="978" spans="1:26" ht="15.95" customHeight="1">
      <c r="A978" s="44" t="s">
        <v>791</v>
      </c>
      <c r="B978" s="38"/>
      <c r="C978" s="25">
        <f t="shared" si="427"/>
        <v>0</v>
      </c>
      <c r="D978" s="25">
        <f t="shared" si="443"/>
        <v>0</v>
      </c>
      <c r="E978" s="38"/>
      <c r="F978" s="38"/>
      <c r="G978" s="38"/>
      <c r="H978" s="25">
        <f t="shared" si="440"/>
        <v>0</v>
      </c>
      <c r="I978" s="38"/>
      <c r="J978" s="38"/>
      <c r="K978" s="38"/>
      <c r="L978" s="38"/>
      <c r="M978" s="38"/>
      <c r="N978" s="38"/>
      <c r="O978" s="38"/>
      <c r="P978" s="25">
        <f t="shared" si="444"/>
        <v>0</v>
      </c>
      <c r="Q978" s="38"/>
      <c r="R978" s="38"/>
      <c r="S978" s="38"/>
      <c r="T978" s="38"/>
      <c r="U978" s="38"/>
      <c r="V978" s="38"/>
      <c r="W978" s="38"/>
      <c r="X978" s="38"/>
      <c r="Y978" s="38"/>
      <c r="Z978" s="39"/>
    </row>
    <row r="979" spans="1:26" ht="15.95" customHeight="1">
      <c r="A979" s="44" t="s">
        <v>792</v>
      </c>
      <c r="B979" s="38"/>
      <c r="C979" s="25">
        <f t="shared" si="427"/>
        <v>0</v>
      </c>
      <c r="D979" s="25">
        <f t="shared" si="443"/>
        <v>0</v>
      </c>
      <c r="E979" s="38"/>
      <c r="F979" s="38"/>
      <c r="G979" s="38"/>
      <c r="H979" s="25">
        <f t="shared" si="440"/>
        <v>0</v>
      </c>
      <c r="I979" s="38"/>
      <c r="J979" s="38"/>
      <c r="K979" s="38"/>
      <c r="L979" s="38"/>
      <c r="M979" s="38"/>
      <c r="N979" s="38"/>
      <c r="O979" s="38"/>
      <c r="P979" s="25">
        <f t="shared" si="444"/>
        <v>0</v>
      </c>
      <c r="Q979" s="38"/>
      <c r="R979" s="38"/>
      <c r="S979" s="38"/>
      <c r="T979" s="38"/>
      <c r="U979" s="38"/>
      <c r="V979" s="38"/>
      <c r="W979" s="38"/>
      <c r="X979" s="38"/>
      <c r="Y979" s="38"/>
      <c r="Z979" s="39"/>
    </row>
    <row r="980" spans="1:26" ht="15.95" customHeight="1">
      <c r="A980" s="44" t="s">
        <v>793</v>
      </c>
      <c r="B980" s="38"/>
      <c r="C980" s="25">
        <f t="shared" si="427"/>
        <v>0</v>
      </c>
      <c r="D980" s="25">
        <f t="shared" si="443"/>
        <v>0</v>
      </c>
      <c r="E980" s="38"/>
      <c r="F980" s="38"/>
      <c r="G980" s="38"/>
      <c r="H980" s="25">
        <f t="shared" si="440"/>
        <v>0</v>
      </c>
      <c r="I980" s="38"/>
      <c r="J980" s="38"/>
      <c r="K980" s="38"/>
      <c r="L980" s="38"/>
      <c r="M980" s="38"/>
      <c r="N980" s="38"/>
      <c r="O980" s="38"/>
      <c r="P980" s="25">
        <f t="shared" si="444"/>
        <v>0</v>
      </c>
      <c r="Q980" s="38"/>
      <c r="R980" s="38"/>
      <c r="S980" s="38"/>
      <c r="T980" s="38"/>
      <c r="U980" s="38"/>
      <c r="V980" s="38"/>
      <c r="W980" s="38"/>
      <c r="X980" s="38"/>
      <c r="Y980" s="38"/>
      <c r="Z980" s="39"/>
    </row>
    <row r="981" spans="1:26" ht="15.95" customHeight="1">
      <c r="A981" s="44" t="s">
        <v>794</v>
      </c>
      <c r="B981" s="38"/>
      <c r="C981" s="25">
        <f t="shared" si="427"/>
        <v>0</v>
      </c>
      <c r="D981" s="25">
        <f t="shared" si="443"/>
        <v>0</v>
      </c>
      <c r="E981" s="38"/>
      <c r="F981" s="38"/>
      <c r="G981" s="38"/>
      <c r="H981" s="25">
        <f t="shared" si="440"/>
        <v>0</v>
      </c>
      <c r="I981" s="38"/>
      <c r="J981" s="38"/>
      <c r="K981" s="38"/>
      <c r="L981" s="38"/>
      <c r="M981" s="38"/>
      <c r="N981" s="38"/>
      <c r="O981" s="38"/>
      <c r="P981" s="25">
        <f t="shared" si="444"/>
        <v>0</v>
      </c>
      <c r="Q981" s="38"/>
      <c r="R981" s="38"/>
      <c r="S981" s="38"/>
      <c r="T981" s="38"/>
      <c r="U981" s="38"/>
      <c r="V981" s="38"/>
      <c r="W981" s="38"/>
      <c r="X981" s="38"/>
      <c r="Y981" s="38"/>
      <c r="Z981" s="39"/>
    </row>
    <row r="982" spans="1:26" ht="15.95" customHeight="1">
      <c r="A982" s="44" t="s">
        <v>795</v>
      </c>
      <c r="B982" s="38"/>
      <c r="C982" s="25">
        <f t="shared" si="427"/>
        <v>0</v>
      </c>
      <c r="D982" s="25">
        <f t="shared" si="443"/>
        <v>0</v>
      </c>
      <c r="E982" s="38"/>
      <c r="F982" s="38"/>
      <c r="G982" s="38"/>
      <c r="H982" s="25">
        <f t="shared" si="440"/>
        <v>0</v>
      </c>
      <c r="I982" s="38"/>
      <c r="J982" s="38"/>
      <c r="K982" s="38"/>
      <c r="L982" s="38"/>
      <c r="M982" s="38"/>
      <c r="N982" s="38"/>
      <c r="O982" s="38"/>
      <c r="P982" s="25">
        <f t="shared" si="444"/>
        <v>0</v>
      </c>
      <c r="Q982" s="38"/>
      <c r="R982" s="38"/>
      <c r="S982" s="38"/>
      <c r="T982" s="38"/>
      <c r="U982" s="38"/>
      <c r="V982" s="38"/>
      <c r="W982" s="38"/>
      <c r="X982" s="38"/>
      <c r="Y982" s="38"/>
      <c r="Z982" s="39"/>
    </row>
    <row r="983" spans="1:26" ht="15.95" customHeight="1">
      <c r="A983" s="44" t="s">
        <v>796</v>
      </c>
      <c r="B983" s="38"/>
      <c r="C983" s="25">
        <f t="shared" si="427"/>
        <v>0</v>
      </c>
      <c r="D983" s="25">
        <f t="shared" si="443"/>
        <v>0</v>
      </c>
      <c r="E983" s="38"/>
      <c r="F983" s="38"/>
      <c r="G983" s="38"/>
      <c r="H983" s="25">
        <f t="shared" si="440"/>
        <v>0</v>
      </c>
      <c r="I983" s="38"/>
      <c r="J983" s="38"/>
      <c r="K983" s="38"/>
      <c r="L983" s="38"/>
      <c r="M983" s="38"/>
      <c r="N983" s="38"/>
      <c r="O983" s="38"/>
      <c r="P983" s="25">
        <f t="shared" si="444"/>
        <v>0</v>
      </c>
      <c r="Q983" s="38"/>
      <c r="R983" s="38"/>
      <c r="S983" s="38"/>
      <c r="T983" s="38"/>
      <c r="U983" s="38"/>
      <c r="V983" s="38"/>
      <c r="W983" s="38"/>
      <c r="X983" s="38"/>
      <c r="Y983" s="38"/>
      <c r="Z983" s="39"/>
    </row>
    <row r="984" spans="1:26" ht="15.95" customHeight="1">
      <c r="A984" s="44" t="s">
        <v>797</v>
      </c>
      <c r="B984" s="38"/>
      <c r="C984" s="25">
        <f t="shared" si="427"/>
        <v>0</v>
      </c>
      <c r="D984" s="25">
        <f t="shared" si="443"/>
        <v>0</v>
      </c>
      <c r="E984" s="38"/>
      <c r="F984" s="38"/>
      <c r="G984" s="38"/>
      <c r="H984" s="25">
        <f t="shared" si="440"/>
        <v>0</v>
      </c>
      <c r="I984" s="38"/>
      <c r="J984" s="38"/>
      <c r="K984" s="38"/>
      <c r="L984" s="38"/>
      <c r="M984" s="38"/>
      <c r="N984" s="38"/>
      <c r="O984" s="38"/>
      <c r="P984" s="25">
        <f t="shared" si="444"/>
        <v>0</v>
      </c>
      <c r="Q984" s="38"/>
      <c r="R984" s="38"/>
      <c r="S984" s="38"/>
      <c r="T984" s="38"/>
      <c r="U984" s="38"/>
      <c r="V984" s="38"/>
      <c r="W984" s="38"/>
      <c r="X984" s="38"/>
      <c r="Y984" s="38"/>
      <c r="Z984" s="39"/>
    </row>
    <row r="985" spans="1:26" ht="15.95" customHeight="1">
      <c r="A985" s="44" t="s">
        <v>798</v>
      </c>
      <c r="B985" s="38"/>
      <c r="C985" s="25">
        <f t="shared" si="427"/>
        <v>0</v>
      </c>
      <c r="D985" s="25">
        <f t="shared" si="443"/>
        <v>0</v>
      </c>
      <c r="E985" s="38"/>
      <c r="F985" s="38"/>
      <c r="G985" s="38"/>
      <c r="H985" s="25">
        <f t="shared" si="440"/>
        <v>0</v>
      </c>
      <c r="I985" s="38"/>
      <c r="J985" s="38"/>
      <c r="K985" s="38"/>
      <c r="L985" s="38"/>
      <c r="M985" s="38"/>
      <c r="N985" s="38"/>
      <c r="O985" s="38"/>
      <c r="P985" s="25">
        <f t="shared" si="444"/>
        <v>0</v>
      </c>
      <c r="Q985" s="38"/>
      <c r="R985" s="38"/>
      <c r="S985" s="38"/>
      <c r="T985" s="38"/>
      <c r="U985" s="38"/>
      <c r="V985" s="38"/>
      <c r="W985" s="38"/>
      <c r="X985" s="38"/>
      <c r="Y985" s="38"/>
      <c r="Z985" s="39"/>
    </row>
    <row r="986" spans="1:26" ht="15.95" customHeight="1">
      <c r="A986" s="44" t="s">
        <v>799</v>
      </c>
      <c r="B986" s="38"/>
      <c r="C986" s="25">
        <f t="shared" si="427"/>
        <v>0</v>
      </c>
      <c r="D986" s="25">
        <f t="shared" si="443"/>
        <v>0</v>
      </c>
      <c r="E986" s="38"/>
      <c r="F986" s="38"/>
      <c r="G986" s="38"/>
      <c r="H986" s="25">
        <f t="shared" si="440"/>
        <v>0</v>
      </c>
      <c r="I986" s="38"/>
      <c r="J986" s="38"/>
      <c r="K986" s="38"/>
      <c r="L986" s="38"/>
      <c r="M986" s="38"/>
      <c r="N986" s="38"/>
      <c r="O986" s="38"/>
      <c r="P986" s="25">
        <f t="shared" si="444"/>
        <v>0</v>
      </c>
      <c r="Q986" s="38"/>
      <c r="R986" s="38"/>
      <c r="S986" s="38"/>
      <c r="T986" s="38"/>
      <c r="U986" s="38"/>
      <c r="V986" s="38"/>
      <c r="W986" s="38"/>
      <c r="X986" s="38"/>
      <c r="Y986" s="38"/>
      <c r="Z986" s="39"/>
    </row>
    <row r="987" spans="1:26" ht="15.95" customHeight="1">
      <c r="A987" s="44" t="s">
        <v>800</v>
      </c>
      <c r="B987" s="38"/>
      <c r="C987" s="25">
        <f t="shared" si="427"/>
        <v>0</v>
      </c>
      <c r="D987" s="25">
        <f t="shared" si="443"/>
        <v>0</v>
      </c>
      <c r="E987" s="38"/>
      <c r="F987" s="38"/>
      <c r="G987" s="38"/>
      <c r="H987" s="25">
        <f t="shared" si="440"/>
        <v>0</v>
      </c>
      <c r="I987" s="38"/>
      <c r="J987" s="38"/>
      <c r="K987" s="38"/>
      <c r="L987" s="38"/>
      <c r="M987" s="38"/>
      <c r="N987" s="38"/>
      <c r="O987" s="38"/>
      <c r="P987" s="25">
        <f t="shared" si="444"/>
        <v>0</v>
      </c>
      <c r="Q987" s="38"/>
      <c r="R987" s="38"/>
      <c r="S987" s="38"/>
      <c r="T987" s="38"/>
      <c r="U987" s="38"/>
      <c r="V987" s="38"/>
      <c r="W987" s="38"/>
      <c r="X987" s="38"/>
      <c r="Y987" s="38"/>
      <c r="Z987" s="39"/>
    </row>
    <row r="988" spans="1:26" ht="15.95" customHeight="1">
      <c r="A988" s="44" t="s">
        <v>801</v>
      </c>
      <c r="B988" s="38"/>
      <c r="C988" s="25">
        <f t="shared" si="427"/>
        <v>0</v>
      </c>
      <c r="D988" s="25">
        <f t="shared" si="443"/>
        <v>0</v>
      </c>
      <c r="E988" s="38"/>
      <c r="F988" s="38"/>
      <c r="G988" s="38"/>
      <c r="H988" s="25">
        <f t="shared" si="440"/>
        <v>0</v>
      </c>
      <c r="I988" s="38"/>
      <c r="J988" s="38"/>
      <c r="K988" s="38"/>
      <c r="L988" s="38"/>
      <c r="M988" s="38"/>
      <c r="N988" s="38"/>
      <c r="O988" s="38"/>
      <c r="P988" s="25">
        <f t="shared" si="444"/>
        <v>0</v>
      </c>
      <c r="Q988" s="38"/>
      <c r="R988" s="38"/>
      <c r="S988" s="38"/>
      <c r="T988" s="38"/>
      <c r="U988" s="38"/>
      <c r="V988" s="38"/>
      <c r="W988" s="38"/>
      <c r="X988" s="38"/>
      <c r="Y988" s="38"/>
      <c r="Z988" s="39"/>
    </row>
    <row r="989" spans="1:26" ht="15.95" customHeight="1">
      <c r="A989" s="44" t="s">
        <v>802</v>
      </c>
      <c r="B989" s="38"/>
      <c r="C989" s="25">
        <f t="shared" si="427"/>
        <v>0</v>
      </c>
      <c r="D989" s="25">
        <f t="shared" si="443"/>
        <v>0</v>
      </c>
      <c r="E989" s="38"/>
      <c r="F989" s="38"/>
      <c r="G989" s="38"/>
      <c r="H989" s="25">
        <f t="shared" si="440"/>
        <v>0</v>
      </c>
      <c r="I989" s="38"/>
      <c r="J989" s="38"/>
      <c r="K989" s="38"/>
      <c r="L989" s="38"/>
      <c r="M989" s="38"/>
      <c r="N989" s="38"/>
      <c r="O989" s="38"/>
      <c r="P989" s="25">
        <f t="shared" si="444"/>
        <v>0</v>
      </c>
      <c r="Q989" s="38"/>
      <c r="R989" s="38"/>
      <c r="S989" s="38"/>
      <c r="T989" s="38"/>
      <c r="U989" s="38"/>
      <c r="V989" s="38"/>
      <c r="W989" s="38"/>
      <c r="X989" s="38"/>
      <c r="Y989" s="38"/>
      <c r="Z989" s="39"/>
    </row>
    <row r="990" spans="1:26" ht="15.95" customHeight="1">
      <c r="A990" s="44" t="s">
        <v>803</v>
      </c>
      <c r="B990" s="38"/>
      <c r="C990" s="25">
        <f t="shared" si="427"/>
        <v>0</v>
      </c>
      <c r="D990" s="25">
        <f t="shared" si="443"/>
        <v>0</v>
      </c>
      <c r="E990" s="38"/>
      <c r="F990" s="38"/>
      <c r="G990" s="38"/>
      <c r="H990" s="25">
        <f t="shared" si="440"/>
        <v>0</v>
      </c>
      <c r="I990" s="38"/>
      <c r="J990" s="38"/>
      <c r="K990" s="38"/>
      <c r="L990" s="38"/>
      <c r="M990" s="38"/>
      <c r="N990" s="38"/>
      <c r="O990" s="38"/>
      <c r="P990" s="25">
        <f t="shared" si="444"/>
        <v>0</v>
      </c>
      <c r="Q990" s="38"/>
      <c r="R990" s="38"/>
      <c r="S990" s="38"/>
      <c r="T990" s="38"/>
      <c r="U990" s="38"/>
      <c r="V990" s="38"/>
      <c r="W990" s="38"/>
      <c r="X990" s="38"/>
      <c r="Y990" s="38"/>
      <c r="Z990" s="39"/>
    </row>
    <row r="991" spans="1:26" ht="15.95" customHeight="1">
      <c r="A991" s="44" t="s">
        <v>804</v>
      </c>
      <c r="B991" s="38"/>
      <c r="C991" s="25">
        <f t="shared" si="427"/>
        <v>0</v>
      </c>
      <c r="D991" s="25">
        <f t="shared" si="443"/>
        <v>0</v>
      </c>
      <c r="E991" s="38"/>
      <c r="F991" s="38"/>
      <c r="G991" s="38"/>
      <c r="H991" s="25">
        <f t="shared" si="440"/>
        <v>0</v>
      </c>
      <c r="I991" s="38"/>
      <c r="J991" s="38"/>
      <c r="K991" s="38"/>
      <c r="L991" s="38"/>
      <c r="M991" s="38"/>
      <c r="N991" s="38"/>
      <c r="O991" s="38"/>
      <c r="P991" s="25">
        <f t="shared" si="444"/>
        <v>0</v>
      </c>
      <c r="Q991" s="38"/>
      <c r="R991" s="38"/>
      <c r="S991" s="38"/>
      <c r="T991" s="38"/>
      <c r="U991" s="38"/>
      <c r="V991" s="38"/>
      <c r="W991" s="38"/>
      <c r="X991" s="38"/>
      <c r="Y991" s="38"/>
      <c r="Z991" s="39"/>
    </row>
    <row r="992" spans="1:26" ht="15.95" customHeight="1">
      <c r="A992" s="44" t="s">
        <v>805</v>
      </c>
      <c r="B992" s="38"/>
      <c r="C992" s="25">
        <f t="shared" si="427"/>
        <v>0</v>
      </c>
      <c r="D992" s="25">
        <f t="shared" si="443"/>
        <v>0</v>
      </c>
      <c r="E992" s="38"/>
      <c r="F992" s="38"/>
      <c r="G992" s="38"/>
      <c r="H992" s="25">
        <f t="shared" si="440"/>
        <v>0</v>
      </c>
      <c r="I992" s="38"/>
      <c r="J992" s="38"/>
      <c r="K992" s="38"/>
      <c r="L992" s="38"/>
      <c r="M992" s="38"/>
      <c r="N992" s="38"/>
      <c r="O992" s="38"/>
      <c r="P992" s="25">
        <f t="shared" si="444"/>
        <v>0</v>
      </c>
      <c r="Q992" s="38"/>
      <c r="R992" s="38"/>
      <c r="S992" s="38"/>
      <c r="T992" s="38"/>
      <c r="U992" s="38"/>
      <c r="V992" s="38"/>
      <c r="W992" s="38"/>
      <c r="X992" s="38"/>
      <c r="Y992" s="38"/>
      <c r="Z992" s="39"/>
    </row>
    <row r="993" spans="1:26" ht="15.95" customHeight="1">
      <c r="A993" s="44" t="s">
        <v>806</v>
      </c>
      <c r="B993" s="38"/>
      <c r="C993" s="25">
        <f t="shared" si="427"/>
        <v>0</v>
      </c>
      <c r="D993" s="25">
        <f t="shared" si="443"/>
        <v>0</v>
      </c>
      <c r="E993" s="38"/>
      <c r="F993" s="38"/>
      <c r="G993" s="38"/>
      <c r="H993" s="25">
        <f t="shared" si="440"/>
        <v>0</v>
      </c>
      <c r="I993" s="38"/>
      <c r="J993" s="38"/>
      <c r="K993" s="38"/>
      <c r="L993" s="38"/>
      <c r="M993" s="38"/>
      <c r="N993" s="38"/>
      <c r="O993" s="38"/>
      <c r="P993" s="25">
        <f t="shared" si="444"/>
        <v>0</v>
      </c>
      <c r="Q993" s="38"/>
      <c r="R993" s="38"/>
      <c r="S993" s="38"/>
      <c r="T993" s="38"/>
      <c r="U993" s="38"/>
      <c r="V993" s="38"/>
      <c r="W993" s="38"/>
      <c r="X993" s="38"/>
      <c r="Y993" s="38"/>
      <c r="Z993" s="39"/>
    </row>
    <row r="994" spans="1:26" ht="15.95" customHeight="1">
      <c r="A994" s="44" t="s">
        <v>807</v>
      </c>
      <c r="B994" s="38"/>
      <c r="C994" s="25">
        <f t="shared" si="427"/>
        <v>0</v>
      </c>
      <c r="D994" s="25">
        <f t="shared" si="443"/>
        <v>0</v>
      </c>
      <c r="E994" s="38"/>
      <c r="F994" s="38"/>
      <c r="G994" s="38"/>
      <c r="H994" s="25">
        <f t="shared" si="440"/>
        <v>0</v>
      </c>
      <c r="I994" s="38"/>
      <c r="J994" s="38"/>
      <c r="K994" s="38"/>
      <c r="L994" s="38"/>
      <c r="M994" s="38"/>
      <c r="N994" s="38"/>
      <c r="O994" s="38"/>
      <c r="P994" s="25">
        <f t="shared" si="444"/>
        <v>0</v>
      </c>
      <c r="Q994" s="38"/>
      <c r="R994" s="38"/>
      <c r="S994" s="38"/>
      <c r="T994" s="38"/>
      <c r="U994" s="38"/>
      <c r="V994" s="38"/>
      <c r="W994" s="38"/>
      <c r="X994" s="38"/>
      <c r="Y994" s="38"/>
      <c r="Z994" s="39"/>
    </row>
    <row r="995" spans="1:26" s="23" customFormat="1" ht="15.95" customHeight="1">
      <c r="A995" s="45" t="s">
        <v>808</v>
      </c>
      <c r="B995" s="40">
        <f t="shared" ref="B995:G995" si="445">SUM(B996:B1004)</f>
        <v>0</v>
      </c>
      <c r="C995" s="25">
        <f t="shared" si="427"/>
        <v>0</v>
      </c>
      <c r="D995" s="25">
        <f t="shared" si="443"/>
        <v>0</v>
      </c>
      <c r="E995" s="40">
        <f t="shared" si="445"/>
        <v>0</v>
      </c>
      <c r="F995" s="40">
        <f t="shared" si="445"/>
        <v>0</v>
      </c>
      <c r="G995" s="40">
        <f t="shared" si="445"/>
        <v>0</v>
      </c>
      <c r="H995" s="25">
        <f t="shared" si="440"/>
        <v>0</v>
      </c>
      <c r="I995" s="40">
        <f t="shared" ref="I995:O995" si="446">SUM(I996:I1004)</f>
        <v>0</v>
      </c>
      <c r="J995" s="40">
        <f t="shared" si="446"/>
        <v>0</v>
      </c>
      <c r="K995" s="40">
        <f t="shared" si="446"/>
        <v>0</v>
      </c>
      <c r="L995" s="40">
        <f t="shared" si="446"/>
        <v>0</v>
      </c>
      <c r="M995" s="40">
        <f t="shared" si="446"/>
        <v>0</v>
      </c>
      <c r="N995" s="40">
        <f t="shared" si="446"/>
        <v>0</v>
      </c>
      <c r="O995" s="40">
        <f t="shared" si="446"/>
        <v>0</v>
      </c>
      <c r="P995" s="25">
        <f t="shared" si="444"/>
        <v>0</v>
      </c>
      <c r="Q995" s="40">
        <f t="shared" ref="Q995:Z995" si="447">SUM(Q996:Q1004)</f>
        <v>0</v>
      </c>
      <c r="R995" s="40">
        <f t="shared" si="447"/>
        <v>0</v>
      </c>
      <c r="S995" s="40">
        <f t="shared" si="447"/>
        <v>0</v>
      </c>
      <c r="T995" s="40">
        <f t="shared" si="447"/>
        <v>0</v>
      </c>
      <c r="U995" s="40">
        <f t="shared" si="447"/>
        <v>0</v>
      </c>
      <c r="V995" s="40">
        <f t="shared" si="447"/>
        <v>0</v>
      </c>
      <c r="W995" s="40">
        <f t="shared" si="447"/>
        <v>0</v>
      </c>
      <c r="X995" s="40">
        <f t="shared" si="447"/>
        <v>0</v>
      </c>
      <c r="Y995" s="40">
        <f t="shared" si="447"/>
        <v>0</v>
      </c>
      <c r="Z995" s="41">
        <f t="shared" si="447"/>
        <v>0</v>
      </c>
    </row>
    <row r="996" spans="1:26" ht="15.95" customHeight="1">
      <c r="A996" s="44" t="s">
        <v>272</v>
      </c>
      <c r="B996" s="38"/>
      <c r="C996" s="25">
        <f t="shared" si="427"/>
        <v>0</v>
      </c>
      <c r="D996" s="25">
        <f t="shared" si="443"/>
        <v>0</v>
      </c>
      <c r="E996" s="38"/>
      <c r="F996" s="38"/>
      <c r="G996" s="38"/>
      <c r="H996" s="25">
        <f t="shared" si="440"/>
        <v>0</v>
      </c>
      <c r="I996" s="38"/>
      <c r="J996" s="38"/>
      <c r="K996" s="38"/>
      <c r="L996" s="38"/>
      <c r="M996" s="38"/>
      <c r="N996" s="38"/>
      <c r="O996" s="38"/>
      <c r="P996" s="25">
        <f t="shared" si="444"/>
        <v>0</v>
      </c>
      <c r="Q996" s="38"/>
      <c r="R996" s="38"/>
      <c r="S996" s="38"/>
      <c r="T996" s="38"/>
      <c r="U996" s="38"/>
      <c r="V996" s="38"/>
      <c r="W996" s="38"/>
      <c r="X996" s="38"/>
      <c r="Y996" s="38"/>
      <c r="Z996" s="39"/>
    </row>
    <row r="997" spans="1:26" ht="15.95" customHeight="1">
      <c r="A997" s="44" t="s">
        <v>273</v>
      </c>
      <c r="B997" s="38"/>
      <c r="C997" s="25">
        <f t="shared" si="427"/>
        <v>0</v>
      </c>
      <c r="D997" s="25">
        <f t="shared" si="443"/>
        <v>0</v>
      </c>
      <c r="E997" s="38"/>
      <c r="F997" s="38"/>
      <c r="G997" s="38"/>
      <c r="H997" s="25">
        <f t="shared" si="440"/>
        <v>0</v>
      </c>
      <c r="I997" s="38"/>
      <c r="J997" s="38"/>
      <c r="K997" s="38"/>
      <c r="L997" s="38"/>
      <c r="M997" s="38"/>
      <c r="N997" s="38"/>
      <c r="O997" s="38"/>
      <c r="P997" s="25">
        <f t="shared" si="444"/>
        <v>0</v>
      </c>
      <c r="Q997" s="38"/>
      <c r="R997" s="38"/>
      <c r="S997" s="38"/>
      <c r="T997" s="38"/>
      <c r="U997" s="38"/>
      <c r="V997" s="38"/>
      <c r="W997" s="38"/>
      <c r="X997" s="38"/>
      <c r="Y997" s="38"/>
      <c r="Z997" s="39"/>
    </row>
    <row r="998" spans="1:26" ht="15.95" customHeight="1">
      <c r="A998" s="44" t="s">
        <v>274</v>
      </c>
      <c r="B998" s="38"/>
      <c r="C998" s="25">
        <f t="shared" si="427"/>
        <v>0</v>
      </c>
      <c r="D998" s="25">
        <f t="shared" si="443"/>
        <v>0</v>
      </c>
      <c r="E998" s="38"/>
      <c r="F998" s="38"/>
      <c r="G998" s="38"/>
      <c r="H998" s="25">
        <f t="shared" si="440"/>
        <v>0</v>
      </c>
      <c r="I998" s="38"/>
      <c r="J998" s="38"/>
      <c r="K998" s="38"/>
      <c r="L998" s="38"/>
      <c r="M998" s="38"/>
      <c r="N998" s="38"/>
      <c r="O998" s="38"/>
      <c r="P998" s="25">
        <f t="shared" si="444"/>
        <v>0</v>
      </c>
      <c r="Q998" s="38"/>
      <c r="R998" s="38"/>
      <c r="S998" s="38"/>
      <c r="T998" s="38"/>
      <c r="U998" s="38"/>
      <c r="V998" s="38"/>
      <c r="W998" s="38"/>
      <c r="X998" s="38"/>
      <c r="Y998" s="38"/>
      <c r="Z998" s="39"/>
    </row>
    <row r="999" spans="1:26" ht="15.95" customHeight="1">
      <c r="A999" s="44" t="s">
        <v>809</v>
      </c>
      <c r="B999" s="38"/>
      <c r="C999" s="25">
        <f t="shared" si="427"/>
        <v>0</v>
      </c>
      <c r="D999" s="25">
        <f t="shared" si="443"/>
        <v>0</v>
      </c>
      <c r="E999" s="38"/>
      <c r="F999" s="38"/>
      <c r="G999" s="38"/>
      <c r="H999" s="25">
        <f t="shared" si="440"/>
        <v>0</v>
      </c>
      <c r="I999" s="38"/>
      <c r="J999" s="38"/>
      <c r="K999" s="38"/>
      <c r="L999" s="38"/>
      <c r="M999" s="38"/>
      <c r="N999" s="38"/>
      <c r="O999" s="38"/>
      <c r="P999" s="25">
        <f t="shared" si="444"/>
        <v>0</v>
      </c>
      <c r="Q999" s="38"/>
      <c r="R999" s="38"/>
      <c r="S999" s="38"/>
      <c r="T999" s="38"/>
      <c r="U999" s="38"/>
      <c r="V999" s="38"/>
      <c r="W999" s="38"/>
      <c r="X999" s="38"/>
      <c r="Y999" s="38"/>
      <c r="Z999" s="39"/>
    </row>
    <row r="1000" spans="1:26" ht="15.95" customHeight="1">
      <c r="A1000" s="44" t="s">
        <v>810</v>
      </c>
      <c r="B1000" s="38"/>
      <c r="C1000" s="25">
        <f t="shared" si="427"/>
        <v>0</v>
      </c>
      <c r="D1000" s="25">
        <f t="shared" si="443"/>
        <v>0</v>
      </c>
      <c r="E1000" s="38"/>
      <c r="F1000" s="38"/>
      <c r="G1000" s="38"/>
      <c r="H1000" s="25">
        <f t="shared" si="440"/>
        <v>0</v>
      </c>
      <c r="I1000" s="38"/>
      <c r="J1000" s="38"/>
      <c r="K1000" s="38"/>
      <c r="L1000" s="38"/>
      <c r="M1000" s="38"/>
      <c r="N1000" s="38"/>
      <c r="O1000" s="38"/>
      <c r="P1000" s="25">
        <f t="shared" si="444"/>
        <v>0</v>
      </c>
      <c r="Q1000" s="38"/>
      <c r="R1000" s="38"/>
      <c r="S1000" s="38"/>
      <c r="T1000" s="38"/>
      <c r="U1000" s="38"/>
      <c r="V1000" s="38"/>
      <c r="W1000" s="38"/>
      <c r="X1000" s="38"/>
      <c r="Y1000" s="38"/>
      <c r="Z1000" s="39"/>
    </row>
    <row r="1001" spans="1:26" ht="15.95" customHeight="1">
      <c r="A1001" s="44" t="s">
        <v>811</v>
      </c>
      <c r="B1001" s="38"/>
      <c r="C1001" s="25">
        <f t="shared" si="427"/>
        <v>0</v>
      </c>
      <c r="D1001" s="25">
        <f t="shared" si="443"/>
        <v>0</v>
      </c>
      <c r="E1001" s="38"/>
      <c r="F1001" s="38"/>
      <c r="G1001" s="38"/>
      <c r="H1001" s="25">
        <f t="shared" si="440"/>
        <v>0</v>
      </c>
      <c r="I1001" s="38"/>
      <c r="J1001" s="38"/>
      <c r="K1001" s="38"/>
      <c r="L1001" s="38"/>
      <c r="M1001" s="38"/>
      <c r="N1001" s="38"/>
      <c r="O1001" s="38"/>
      <c r="P1001" s="25">
        <f t="shared" si="444"/>
        <v>0</v>
      </c>
      <c r="Q1001" s="38"/>
      <c r="R1001" s="38"/>
      <c r="S1001" s="38"/>
      <c r="T1001" s="38"/>
      <c r="U1001" s="38"/>
      <c r="V1001" s="38"/>
      <c r="W1001" s="38"/>
      <c r="X1001" s="38"/>
      <c r="Y1001" s="38"/>
      <c r="Z1001" s="39"/>
    </row>
    <row r="1002" spans="1:26" ht="15.95" customHeight="1">
      <c r="A1002" s="44" t="s">
        <v>812</v>
      </c>
      <c r="B1002" s="38"/>
      <c r="C1002" s="25">
        <f t="shared" si="427"/>
        <v>0</v>
      </c>
      <c r="D1002" s="25">
        <f t="shared" si="443"/>
        <v>0</v>
      </c>
      <c r="E1002" s="38"/>
      <c r="F1002" s="38"/>
      <c r="G1002" s="38"/>
      <c r="H1002" s="25">
        <f t="shared" si="440"/>
        <v>0</v>
      </c>
      <c r="I1002" s="38"/>
      <c r="J1002" s="38"/>
      <c r="K1002" s="38"/>
      <c r="L1002" s="38"/>
      <c r="M1002" s="38"/>
      <c r="N1002" s="38"/>
      <c r="O1002" s="38"/>
      <c r="P1002" s="25">
        <f t="shared" si="444"/>
        <v>0</v>
      </c>
      <c r="Q1002" s="38"/>
      <c r="R1002" s="38"/>
      <c r="S1002" s="38"/>
      <c r="T1002" s="38"/>
      <c r="U1002" s="38"/>
      <c r="V1002" s="38"/>
      <c r="W1002" s="38"/>
      <c r="X1002" s="38"/>
      <c r="Y1002" s="38"/>
      <c r="Z1002" s="39"/>
    </row>
    <row r="1003" spans="1:26" ht="15.95" customHeight="1">
      <c r="A1003" s="44" t="s">
        <v>813</v>
      </c>
      <c r="B1003" s="38"/>
      <c r="C1003" s="25">
        <f t="shared" si="427"/>
        <v>0</v>
      </c>
      <c r="D1003" s="25">
        <f t="shared" si="443"/>
        <v>0</v>
      </c>
      <c r="E1003" s="38"/>
      <c r="F1003" s="38"/>
      <c r="G1003" s="38"/>
      <c r="H1003" s="25">
        <f t="shared" si="440"/>
        <v>0</v>
      </c>
      <c r="I1003" s="38"/>
      <c r="J1003" s="38"/>
      <c r="K1003" s="38"/>
      <c r="L1003" s="38"/>
      <c r="M1003" s="38"/>
      <c r="N1003" s="38"/>
      <c r="O1003" s="38"/>
      <c r="P1003" s="25">
        <f t="shared" si="444"/>
        <v>0</v>
      </c>
      <c r="Q1003" s="38"/>
      <c r="R1003" s="38"/>
      <c r="S1003" s="38"/>
      <c r="T1003" s="38"/>
      <c r="U1003" s="38"/>
      <c r="V1003" s="38"/>
      <c r="W1003" s="38"/>
      <c r="X1003" s="38"/>
      <c r="Y1003" s="38"/>
      <c r="Z1003" s="39"/>
    </row>
    <row r="1004" spans="1:26" ht="15.95" customHeight="1">
      <c r="A1004" s="44" t="s">
        <v>814</v>
      </c>
      <c r="B1004" s="38"/>
      <c r="C1004" s="25">
        <f t="shared" si="427"/>
        <v>0</v>
      </c>
      <c r="D1004" s="25">
        <f t="shared" si="443"/>
        <v>0</v>
      </c>
      <c r="E1004" s="38"/>
      <c r="F1004" s="38"/>
      <c r="G1004" s="38"/>
      <c r="H1004" s="25">
        <f t="shared" si="440"/>
        <v>0</v>
      </c>
      <c r="I1004" s="38"/>
      <c r="J1004" s="38"/>
      <c r="K1004" s="38"/>
      <c r="L1004" s="38"/>
      <c r="M1004" s="38"/>
      <c r="N1004" s="38"/>
      <c r="O1004" s="38"/>
      <c r="P1004" s="25">
        <f t="shared" si="444"/>
        <v>0</v>
      </c>
      <c r="Q1004" s="38"/>
      <c r="R1004" s="38"/>
      <c r="S1004" s="38"/>
      <c r="T1004" s="38"/>
      <c r="U1004" s="38"/>
      <c r="V1004" s="38"/>
      <c r="W1004" s="38"/>
      <c r="X1004" s="38"/>
      <c r="Y1004" s="38"/>
      <c r="Z1004" s="39"/>
    </row>
    <row r="1005" spans="1:26" s="23" customFormat="1" ht="15.95" customHeight="1">
      <c r="A1005" s="45" t="s">
        <v>815</v>
      </c>
      <c r="B1005" s="40">
        <f t="shared" ref="B1005:G1005" si="448">SUM(B1006:B1014)</f>
        <v>0</v>
      </c>
      <c r="C1005" s="25">
        <f t="shared" si="427"/>
        <v>0</v>
      </c>
      <c r="D1005" s="25">
        <f t="shared" si="443"/>
        <v>0</v>
      </c>
      <c r="E1005" s="40">
        <f t="shared" si="448"/>
        <v>0</v>
      </c>
      <c r="F1005" s="40">
        <f t="shared" si="448"/>
        <v>0</v>
      </c>
      <c r="G1005" s="40">
        <f t="shared" si="448"/>
        <v>0</v>
      </c>
      <c r="H1005" s="25">
        <f t="shared" si="440"/>
        <v>0</v>
      </c>
      <c r="I1005" s="40">
        <f t="shared" ref="I1005:O1005" si="449">SUM(I1006:I1014)</f>
        <v>0</v>
      </c>
      <c r="J1005" s="40">
        <f t="shared" si="449"/>
        <v>0</v>
      </c>
      <c r="K1005" s="40">
        <f t="shared" si="449"/>
        <v>0</v>
      </c>
      <c r="L1005" s="40">
        <f t="shared" si="449"/>
        <v>0</v>
      </c>
      <c r="M1005" s="40">
        <f t="shared" si="449"/>
        <v>0</v>
      </c>
      <c r="N1005" s="40">
        <f t="shared" si="449"/>
        <v>0</v>
      </c>
      <c r="O1005" s="40">
        <f t="shared" si="449"/>
        <v>0</v>
      </c>
      <c r="P1005" s="25">
        <f t="shared" si="444"/>
        <v>0</v>
      </c>
      <c r="Q1005" s="40">
        <f t="shared" ref="Q1005:Z1005" si="450">SUM(Q1006:Q1014)</f>
        <v>0</v>
      </c>
      <c r="R1005" s="40">
        <f t="shared" si="450"/>
        <v>0</v>
      </c>
      <c r="S1005" s="40">
        <f t="shared" si="450"/>
        <v>0</v>
      </c>
      <c r="T1005" s="40">
        <f t="shared" si="450"/>
        <v>0</v>
      </c>
      <c r="U1005" s="40">
        <f t="shared" si="450"/>
        <v>0</v>
      </c>
      <c r="V1005" s="40">
        <f t="shared" si="450"/>
        <v>0</v>
      </c>
      <c r="W1005" s="40">
        <f t="shared" si="450"/>
        <v>0</v>
      </c>
      <c r="X1005" s="40">
        <f t="shared" si="450"/>
        <v>0</v>
      </c>
      <c r="Y1005" s="40">
        <f t="shared" si="450"/>
        <v>0</v>
      </c>
      <c r="Z1005" s="41">
        <f t="shared" si="450"/>
        <v>0</v>
      </c>
    </row>
    <row r="1006" spans="1:26" ht="15.95" customHeight="1">
      <c r="A1006" s="44" t="s">
        <v>272</v>
      </c>
      <c r="B1006" s="38"/>
      <c r="C1006" s="25">
        <f t="shared" si="427"/>
        <v>0</v>
      </c>
      <c r="D1006" s="25">
        <f t="shared" si="443"/>
        <v>0</v>
      </c>
      <c r="E1006" s="38"/>
      <c r="F1006" s="38"/>
      <c r="G1006" s="38"/>
      <c r="H1006" s="25">
        <f t="shared" si="440"/>
        <v>0</v>
      </c>
      <c r="I1006" s="38"/>
      <c r="J1006" s="38"/>
      <c r="K1006" s="38"/>
      <c r="L1006" s="38"/>
      <c r="M1006" s="38"/>
      <c r="N1006" s="38"/>
      <c r="O1006" s="38"/>
      <c r="P1006" s="25">
        <f t="shared" si="444"/>
        <v>0</v>
      </c>
      <c r="Q1006" s="38"/>
      <c r="R1006" s="38"/>
      <c r="S1006" s="38"/>
      <c r="T1006" s="38"/>
      <c r="U1006" s="38"/>
      <c r="V1006" s="38"/>
      <c r="W1006" s="38"/>
      <c r="X1006" s="38"/>
      <c r="Y1006" s="38"/>
      <c r="Z1006" s="39"/>
    </row>
    <row r="1007" spans="1:26" ht="15.95" customHeight="1">
      <c r="A1007" s="44" t="s">
        <v>273</v>
      </c>
      <c r="B1007" s="38"/>
      <c r="C1007" s="25">
        <f t="shared" si="427"/>
        <v>0</v>
      </c>
      <c r="D1007" s="25">
        <f t="shared" si="443"/>
        <v>0</v>
      </c>
      <c r="E1007" s="38"/>
      <c r="F1007" s="38"/>
      <c r="G1007" s="38"/>
      <c r="H1007" s="25">
        <f t="shared" si="440"/>
        <v>0</v>
      </c>
      <c r="I1007" s="38"/>
      <c r="J1007" s="38"/>
      <c r="K1007" s="38"/>
      <c r="L1007" s="38"/>
      <c r="M1007" s="38"/>
      <c r="N1007" s="38"/>
      <c r="O1007" s="38"/>
      <c r="P1007" s="25">
        <f t="shared" si="444"/>
        <v>0</v>
      </c>
      <c r="Q1007" s="38"/>
      <c r="R1007" s="38"/>
      <c r="S1007" s="38"/>
      <c r="T1007" s="38"/>
      <c r="U1007" s="38"/>
      <c r="V1007" s="38"/>
      <c r="W1007" s="38"/>
      <c r="X1007" s="38"/>
      <c r="Y1007" s="38"/>
      <c r="Z1007" s="39"/>
    </row>
    <row r="1008" spans="1:26" ht="15.95" customHeight="1">
      <c r="A1008" s="44" t="s">
        <v>274</v>
      </c>
      <c r="B1008" s="38"/>
      <c r="C1008" s="25">
        <f t="shared" si="427"/>
        <v>0</v>
      </c>
      <c r="D1008" s="25">
        <f t="shared" si="443"/>
        <v>0</v>
      </c>
      <c r="E1008" s="38"/>
      <c r="F1008" s="38"/>
      <c r="G1008" s="38"/>
      <c r="H1008" s="25">
        <f t="shared" si="440"/>
        <v>0</v>
      </c>
      <c r="I1008" s="38"/>
      <c r="J1008" s="38"/>
      <c r="K1008" s="38"/>
      <c r="L1008" s="38"/>
      <c r="M1008" s="38"/>
      <c r="N1008" s="38"/>
      <c r="O1008" s="38"/>
      <c r="P1008" s="25">
        <f t="shared" si="444"/>
        <v>0</v>
      </c>
      <c r="Q1008" s="38"/>
      <c r="R1008" s="38"/>
      <c r="S1008" s="38"/>
      <c r="T1008" s="38"/>
      <c r="U1008" s="38"/>
      <c r="V1008" s="38"/>
      <c r="W1008" s="38"/>
      <c r="X1008" s="38"/>
      <c r="Y1008" s="38"/>
      <c r="Z1008" s="39"/>
    </row>
    <row r="1009" spans="1:26" ht="15.95" customHeight="1">
      <c r="A1009" s="44" t="s">
        <v>816</v>
      </c>
      <c r="B1009" s="38"/>
      <c r="C1009" s="25">
        <f t="shared" si="427"/>
        <v>0</v>
      </c>
      <c r="D1009" s="25">
        <f t="shared" si="443"/>
        <v>0</v>
      </c>
      <c r="E1009" s="38"/>
      <c r="F1009" s="38"/>
      <c r="G1009" s="38"/>
      <c r="H1009" s="25">
        <f t="shared" si="440"/>
        <v>0</v>
      </c>
      <c r="I1009" s="38"/>
      <c r="J1009" s="38"/>
      <c r="K1009" s="38"/>
      <c r="L1009" s="38"/>
      <c r="M1009" s="38"/>
      <c r="N1009" s="38"/>
      <c r="O1009" s="38"/>
      <c r="P1009" s="25">
        <f t="shared" si="444"/>
        <v>0</v>
      </c>
      <c r="Q1009" s="38"/>
      <c r="R1009" s="38"/>
      <c r="S1009" s="38"/>
      <c r="T1009" s="38"/>
      <c r="U1009" s="38"/>
      <c r="V1009" s="38"/>
      <c r="W1009" s="38"/>
      <c r="X1009" s="38"/>
      <c r="Y1009" s="38"/>
      <c r="Z1009" s="39"/>
    </row>
    <row r="1010" spans="1:26" ht="15.95" customHeight="1">
      <c r="A1010" s="44" t="s">
        <v>817</v>
      </c>
      <c r="B1010" s="38"/>
      <c r="C1010" s="25">
        <f t="shared" si="427"/>
        <v>0</v>
      </c>
      <c r="D1010" s="25">
        <f t="shared" si="443"/>
        <v>0</v>
      </c>
      <c r="E1010" s="38"/>
      <c r="F1010" s="38"/>
      <c r="G1010" s="38"/>
      <c r="H1010" s="25">
        <f t="shared" si="440"/>
        <v>0</v>
      </c>
      <c r="I1010" s="38"/>
      <c r="J1010" s="38"/>
      <c r="K1010" s="38"/>
      <c r="L1010" s="38"/>
      <c r="M1010" s="38"/>
      <c r="N1010" s="38"/>
      <c r="O1010" s="38"/>
      <c r="P1010" s="25">
        <f t="shared" si="444"/>
        <v>0</v>
      </c>
      <c r="Q1010" s="38"/>
      <c r="R1010" s="38"/>
      <c r="S1010" s="38"/>
      <c r="T1010" s="38"/>
      <c r="U1010" s="38"/>
      <c r="V1010" s="38"/>
      <c r="W1010" s="38"/>
      <c r="X1010" s="38"/>
      <c r="Y1010" s="38"/>
      <c r="Z1010" s="39"/>
    </row>
    <row r="1011" spans="1:26" ht="15.95" customHeight="1">
      <c r="A1011" s="44" t="s">
        <v>818</v>
      </c>
      <c r="B1011" s="38"/>
      <c r="C1011" s="25">
        <f t="shared" si="427"/>
        <v>0</v>
      </c>
      <c r="D1011" s="25">
        <f t="shared" si="443"/>
        <v>0</v>
      </c>
      <c r="E1011" s="38"/>
      <c r="F1011" s="38"/>
      <c r="G1011" s="38"/>
      <c r="H1011" s="25">
        <f t="shared" si="440"/>
        <v>0</v>
      </c>
      <c r="I1011" s="38"/>
      <c r="J1011" s="38"/>
      <c r="K1011" s="38"/>
      <c r="L1011" s="38"/>
      <c r="M1011" s="38"/>
      <c r="N1011" s="38"/>
      <c r="O1011" s="38"/>
      <c r="P1011" s="25">
        <f t="shared" si="444"/>
        <v>0</v>
      </c>
      <c r="Q1011" s="38"/>
      <c r="R1011" s="38"/>
      <c r="S1011" s="38"/>
      <c r="T1011" s="38"/>
      <c r="U1011" s="38"/>
      <c r="V1011" s="38"/>
      <c r="W1011" s="38"/>
      <c r="X1011" s="38"/>
      <c r="Y1011" s="38"/>
      <c r="Z1011" s="39"/>
    </row>
    <row r="1012" spans="1:26" ht="15.95" customHeight="1">
      <c r="A1012" s="44" t="s">
        <v>819</v>
      </c>
      <c r="B1012" s="38"/>
      <c r="C1012" s="25">
        <f t="shared" si="427"/>
        <v>0</v>
      </c>
      <c r="D1012" s="25">
        <f t="shared" si="443"/>
        <v>0</v>
      </c>
      <c r="E1012" s="38"/>
      <c r="F1012" s="38"/>
      <c r="G1012" s="38"/>
      <c r="H1012" s="25">
        <f t="shared" si="440"/>
        <v>0</v>
      </c>
      <c r="I1012" s="38"/>
      <c r="J1012" s="38"/>
      <c r="K1012" s="38"/>
      <c r="L1012" s="38"/>
      <c r="M1012" s="38"/>
      <c r="N1012" s="38"/>
      <c r="O1012" s="38"/>
      <c r="P1012" s="25">
        <f t="shared" si="444"/>
        <v>0</v>
      </c>
      <c r="Q1012" s="38"/>
      <c r="R1012" s="38"/>
      <c r="S1012" s="38"/>
      <c r="T1012" s="38"/>
      <c r="U1012" s="38"/>
      <c r="V1012" s="38"/>
      <c r="W1012" s="38"/>
      <c r="X1012" s="38"/>
      <c r="Y1012" s="38"/>
      <c r="Z1012" s="39"/>
    </row>
    <row r="1013" spans="1:26" ht="15.95" customHeight="1">
      <c r="A1013" s="44" t="s">
        <v>820</v>
      </c>
      <c r="B1013" s="38"/>
      <c r="C1013" s="25">
        <f t="shared" si="427"/>
        <v>0</v>
      </c>
      <c r="D1013" s="25">
        <f t="shared" si="443"/>
        <v>0</v>
      </c>
      <c r="E1013" s="38"/>
      <c r="F1013" s="38"/>
      <c r="G1013" s="38"/>
      <c r="H1013" s="25">
        <f t="shared" si="440"/>
        <v>0</v>
      </c>
      <c r="I1013" s="38"/>
      <c r="J1013" s="38"/>
      <c r="K1013" s="38"/>
      <c r="L1013" s="38"/>
      <c r="M1013" s="38"/>
      <c r="N1013" s="38"/>
      <c r="O1013" s="38"/>
      <c r="P1013" s="25">
        <f t="shared" si="444"/>
        <v>0</v>
      </c>
      <c r="Q1013" s="38"/>
      <c r="R1013" s="38"/>
      <c r="S1013" s="38"/>
      <c r="T1013" s="38"/>
      <c r="U1013" s="38"/>
      <c r="V1013" s="38"/>
      <c r="W1013" s="38"/>
      <c r="X1013" s="38"/>
      <c r="Y1013" s="38"/>
      <c r="Z1013" s="39"/>
    </row>
    <row r="1014" spans="1:26" ht="15.95" customHeight="1">
      <c r="A1014" s="44" t="s">
        <v>821</v>
      </c>
      <c r="B1014" s="38"/>
      <c r="C1014" s="25">
        <f t="shared" si="427"/>
        <v>0</v>
      </c>
      <c r="D1014" s="25">
        <f t="shared" si="443"/>
        <v>0</v>
      </c>
      <c r="E1014" s="38"/>
      <c r="F1014" s="38"/>
      <c r="G1014" s="38"/>
      <c r="H1014" s="25">
        <f t="shared" si="440"/>
        <v>0</v>
      </c>
      <c r="I1014" s="38"/>
      <c r="J1014" s="38"/>
      <c r="K1014" s="38"/>
      <c r="L1014" s="38"/>
      <c r="M1014" s="38"/>
      <c r="N1014" s="38"/>
      <c r="O1014" s="38"/>
      <c r="P1014" s="25">
        <f t="shared" si="444"/>
        <v>0</v>
      </c>
      <c r="Q1014" s="38"/>
      <c r="R1014" s="38"/>
      <c r="S1014" s="38"/>
      <c r="T1014" s="38"/>
      <c r="U1014" s="38"/>
      <c r="V1014" s="38"/>
      <c r="W1014" s="38"/>
      <c r="X1014" s="38"/>
      <c r="Y1014" s="38"/>
      <c r="Z1014" s="39"/>
    </row>
    <row r="1015" spans="1:26" s="23" customFormat="1" ht="15.95" customHeight="1">
      <c r="A1015" s="45" t="s">
        <v>822</v>
      </c>
      <c r="B1015" s="40">
        <f t="shared" ref="B1015:G1015" si="451">SUM(B1016:B1019)</f>
        <v>0</v>
      </c>
      <c r="C1015" s="25">
        <f t="shared" si="427"/>
        <v>0</v>
      </c>
      <c r="D1015" s="25">
        <f t="shared" si="443"/>
        <v>0</v>
      </c>
      <c r="E1015" s="40">
        <f t="shared" si="451"/>
        <v>0</v>
      </c>
      <c r="F1015" s="40">
        <f t="shared" si="451"/>
        <v>0</v>
      </c>
      <c r="G1015" s="40">
        <f t="shared" si="451"/>
        <v>0</v>
      </c>
      <c r="H1015" s="25">
        <f t="shared" si="440"/>
        <v>0</v>
      </c>
      <c r="I1015" s="40">
        <f t="shared" ref="I1015:O1015" si="452">SUM(I1016:I1019)</f>
        <v>0</v>
      </c>
      <c r="J1015" s="40">
        <f t="shared" si="452"/>
        <v>0</v>
      </c>
      <c r="K1015" s="40">
        <f t="shared" si="452"/>
        <v>0</v>
      </c>
      <c r="L1015" s="40">
        <f t="shared" si="452"/>
        <v>0</v>
      </c>
      <c r="M1015" s="40">
        <f t="shared" si="452"/>
        <v>0</v>
      </c>
      <c r="N1015" s="40">
        <f t="shared" si="452"/>
        <v>0</v>
      </c>
      <c r="O1015" s="40">
        <f t="shared" si="452"/>
        <v>0</v>
      </c>
      <c r="P1015" s="25">
        <f t="shared" si="444"/>
        <v>0</v>
      </c>
      <c r="Q1015" s="40">
        <f t="shared" ref="Q1015:Z1015" si="453">SUM(Q1016:Q1019)</f>
        <v>0</v>
      </c>
      <c r="R1015" s="40">
        <f t="shared" si="453"/>
        <v>0</v>
      </c>
      <c r="S1015" s="40">
        <f t="shared" si="453"/>
        <v>0</v>
      </c>
      <c r="T1015" s="40">
        <f t="shared" si="453"/>
        <v>0</v>
      </c>
      <c r="U1015" s="40">
        <f t="shared" si="453"/>
        <v>0</v>
      </c>
      <c r="V1015" s="40">
        <f t="shared" si="453"/>
        <v>0</v>
      </c>
      <c r="W1015" s="40">
        <f t="shared" si="453"/>
        <v>0</v>
      </c>
      <c r="X1015" s="40">
        <f t="shared" si="453"/>
        <v>0</v>
      </c>
      <c r="Y1015" s="40">
        <f t="shared" si="453"/>
        <v>0</v>
      </c>
      <c r="Z1015" s="41">
        <f t="shared" si="453"/>
        <v>0</v>
      </c>
    </row>
    <row r="1016" spans="1:26" ht="15.95" customHeight="1">
      <c r="A1016" s="44" t="s">
        <v>823</v>
      </c>
      <c r="B1016" s="38"/>
      <c r="C1016" s="25">
        <f t="shared" si="427"/>
        <v>0</v>
      </c>
      <c r="D1016" s="25">
        <f t="shared" si="443"/>
        <v>0</v>
      </c>
      <c r="E1016" s="38"/>
      <c r="F1016" s="38"/>
      <c r="G1016" s="38"/>
      <c r="H1016" s="25">
        <f t="shared" si="440"/>
        <v>0</v>
      </c>
      <c r="I1016" s="38"/>
      <c r="J1016" s="38"/>
      <c r="K1016" s="38"/>
      <c r="L1016" s="38"/>
      <c r="M1016" s="38"/>
      <c r="N1016" s="38"/>
      <c r="O1016" s="38"/>
      <c r="P1016" s="25">
        <f t="shared" si="444"/>
        <v>0</v>
      </c>
      <c r="Q1016" s="38"/>
      <c r="R1016" s="38"/>
      <c r="S1016" s="38"/>
      <c r="T1016" s="38"/>
      <c r="U1016" s="38"/>
      <c r="V1016" s="38"/>
      <c r="W1016" s="38"/>
      <c r="X1016" s="38"/>
      <c r="Y1016" s="38"/>
      <c r="Z1016" s="39"/>
    </row>
    <row r="1017" spans="1:26" ht="15.95" customHeight="1">
      <c r="A1017" s="44" t="s">
        <v>824</v>
      </c>
      <c r="B1017" s="38"/>
      <c r="C1017" s="25">
        <f t="shared" si="427"/>
        <v>0</v>
      </c>
      <c r="D1017" s="25">
        <f t="shared" si="443"/>
        <v>0</v>
      </c>
      <c r="E1017" s="38"/>
      <c r="F1017" s="38"/>
      <c r="G1017" s="38"/>
      <c r="H1017" s="25">
        <f t="shared" si="440"/>
        <v>0</v>
      </c>
      <c r="I1017" s="38"/>
      <c r="J1017" s="38"/>
      <c r="K1017" s="38"/>
      <c r="L1017" s="38"/>
      <c r="M1017" s="38"/>
      <c r="N1017" s="38"/>
      <c r="O1017" s="38"/>
      <c r="P1017" s="25">
        <f t="shared" si="444"/>
        <v>0</v>
      </c>
      <c r="Q1017" s="38"/>
      <c r="R1017" s="38"/>
      <c r="S1017" s="38"/>
      <c r="T1017" s="38"/>
      <c r="U1017" s="38"/>
      <c r="V1017" s="38"/>
      <c r="W1017" s="38"/>
      <c r="X1017" s="38"/>
      <c r="Y1017" s="38"/>
      <c r="Z1017" s="39"/>
    </row>
    <row r="1018" spans="1:26" ht="15.95" customHeight="1">
      <c r="A1018" s="44" t="s">
        <v>825</v>
      </c>
      <c r="B1018" s="38"/>
      <c r="C1018" s="25">
        <f t="shared" si="427"/>
        <v>0</v>
      </c>
      <c r="D1018" s="25">
        <f t="shared" si="443"/>
        <v>0</v>
      </c>
      <c r="E1018" s="38"/>
      <c r="F1018" s="38"/>
      <c r="G1018" s="38"/>
      <c r="H1018" s="25">
        <f t="shared" si="440"/>
        <v>0</v>
      </c>
      <c r="I1018" s="38"/>
      <c r="J1018" s="38"/>
      <c r="K1018" s="38"/>
      <c r="L1018" s="38"/>
      <c r="M1018" s="38"/>
      <c r="N1018" s="38"/>
      <c r="O1018" s="38"/>
      <c r="P1018" s="25">
        <f t="shared" si="444"/>
        <v>0</v>
      </c>
      <c r="Q1018" s="38"/>
      <c r="R1018" s="38"/>
      <c r="S1018" s="38"/>
      <c r="T1018" s="38"/>
      <c r="U1018" s="38"/>
      <c r="V1018" s="38"/>
      <c r="W1018" s="38"/>
      <c r="X1018" s="38"/>
      <c r="Y1018" s="38"/>
      <c r="Z1018" s="39"/>
    </row>
    <row r="1019" spans="1:26" ht="15.95" customHeight="1">
      <c r="A1019" s="44" t="s">
        <v>826</v>
      </c>
      <c r="B1019" s="38"/>
      <c r="C1019" s="25">
        <f t="shared" si="427"/>
        <v>0</v>
      </c>
      <c r="D1019" s="25">
        <f t="shared" si="443"/>
        <v>0</v>
      </c>
      <c r="E1019" s="38"/>
      <c r="F1019" s="38"/>
      <c r="G1019" s="38"/>
      <c r="H1019" s="25">
        <f t="shared" si="440"/>
        <v>0</v>
      </c>
      <c r="I1019" s="38"/>
      <c r="J1019" s="38"/>
      <c r="K1019" s="38"/>
      <c r="L1019" s="38"/>
      <c r="M1019" s="38"/>
      <c r="N1019" s="38"/>
      <c r="O1019" s="38"/>
      <c r="P1019" s="25">
        <f t="shared" si="444"/>
        <v>0</v>
      </c>
      <c r="Q1019" s="38"/>
      <c r="R1019" s="38"/>
      <c r="S1019" s="38"/>
      <c r="T1019" s="38"/>
      <c r="U1019" s="38"/>
      <c r="V1019" s="38"/>
      <c r="W1019" s="38"/>
      <c r="X1019" s="38"/>
      <c r="Y1019" s="38"/>
      <c r="Z1019" s="39"/>
    </row>
    <row r="1020" spans="1:26" s="23" customFormat="1" ht="15.95" customHeight="1">
      <c r="A1020" s="45" t="s">
        <v>827</v>
      </c>
      <c r="B1020" s="40">
        <f t="shared" ref="B1020:G1020" si="454">SUM(B1021:B1026)</f>
        <v>0</v>
      </c>
      <c r="C1020" s="25">
        <f t="shared" si="427"/>
        <v>0</v>
      </c>
      <c r="D1020" s="25">
        <f t="shared" si="443"/>
        <v>0</v>
      </c>
      <c r="E1020" s="40">
        <f t="shared" si="454"/>
        <v>0</v>
      </c>
      <c r="F1020" s="40">
        <f t="shared" si="454"/>
        <v>0</v>
      </c>
      <c r="G1020" s="40">
        <f t="shared" si="454"/>
        <v>0</v>
      </c>
      <c r="H1020" s="25">
        <f t="shared" si="440"/>
        <v>0</v>
      </c>
      <c r="I1020" s="40">
        <f t="shared" ref="I1020:O1020" si="455">SUM(I1021:I1026)</f>
        <v>0</v>
      </c>
      <c r="J1020" s="40">
        <f t="shared" si="455"/>
        <v>0</v>
      </c>
      <c r="K1020" s="40">
        <f t="shared" si="455"/>
        <v>0</v>
      </c>
      <c r="L1020" s="40">
        <f t="shared" si="455"/>
        <v>0</v>
      </c>
      <c r="M1020" s="40">
        <f t="shared" si="455"/>
        <v>0</v>
      </c>
      <c r="N1020" s="40">
        <f t="shared" si="455"/>
        <v>0</v>
      </c>
      <c r="O1020" s="40">
        <f t="shared" si="455"/>
        <v>0</v>
      </c>
      <c r="P1020" s="25">
        <f t="shared" si="444"/>
        <v>0</v>
      </c>
      <c r="Q1020" s="40">
        <f t="shared" ref="Q1020:Z1020" si="456">SUM(Q1021:Q1026)</f>
        <v>0</v>
      </c>
      <c r="R1020" s="40">
        <f t="shared" si="456"/>
        <v>0</v>
      </c>
      <c r="S1020" s="40">
        <f t="shared" si="456"/>
        <v>0</v>
      </c>
      <c r="T1020" s="40">
        <f t="shared" si="456"/>
        <v>0</v>
      </c>
      <c r="U1020" s="40">
        <f t="shared" si="456"/>
        <v>0</v>
      </c>
      <c r="V1020" s="40">
        <f t="shared" si="456"/>
        <v>0</v>
      </c>
      <c r="W1020" s="40">
        <f t="shared" si="456"/>
        <v>0</v>
      </c>
      <c r="X1020" s="40">
        <f t="shared" si="456"/>
        <v>0</v>
      </c>
      <c r="Y1020" s="40">
        <f t="shared" si="456"/>
        <v>0</v>
      </c>
      <c r="Z1020" s="41">
        <f t="shared" si="456"/>
        <v>0</v>
      </c>
    </row>
    <row r="1021" spans="1:26" ht="15.95" customHeight="1">
      <c r="A1021" s="44" t="s">
        <v>272</v>
      </c>
      <c r="B1021" s="38"/>
      <c r="C1021" s="25">
        <f t="shared" si="427"/>
        <v>0</v>
      </c>
      <c r="D1021" s="25">
        <f t="shared" si="443"/>
        <v>0</v>
      </c>
      <c r="E1021" s="38"/>
      <c r="F1021" s="38"/>
      <c r="G1021" s="38"/>
      <c r="H1021" s="25">
        <f t="shared" si="440"/>
        <v>0</v>
      </c>
      <c r="I1021" s="38"/>
      <c r="J1021" s="38"/>
      <c r="K1021" s="38"/>
      <c r="L1021" s="38"/>
      <c r="M1021" s="38"/>
      <c r="N1021" s="38"/>
      <c r="O1021" s="38"/>
      <c r="P1021" s="25">
        <f t="shared" si="444"/>
        <v>0</v>
      </c>
      <c r="Q1021" s="38"/>
      <c r="R1021" s="38"/>
      <c r="S1021" s="38"/>
      <c r="T1021" s="38"/>
      <c r="U1021" s="38"/>
      <c r="V1021" s="38"/>
      <c r="W1021" s="38"/>
      <c r="X1021" s="38"/>
      <c r="Y1021" s="38"/>
      <c r="Z1021" s="39"/>
    </row>
    <row r="1022" spans="1:26" ht="15.95" customHeight="1">
      <c r="A1022" s="44" t="s">
        <v>273</v>
      </c>
      <c r="B1022" s="38"/>
      <c r="C1022" s="25">
        <f t="shared" si="427"/>
        <v>0</v>
      </c>
      <c r="D1022" s="25">
        <f t="shared" si="443"/>
        <v>0</v>
      </c>
      <c r="E1022" s="38"/>
      <c r="F1022" s="38"/>
      <c r="G1022" s="38"/>
      <c r="H1022" s="25">
        <f t="shared" si="440"/>
        <v>0</v>
      </c>
      <c r="I1022" s="38"/>
      <c r="J1022" s="38"/>
      <c r="K1022" s="38"/>
      <c r="L1022" s="38"/>
      <c r="M1022" s="38"/>
      <c r="N1022" s="38"/>
      <c r="O1022" s="38"/>
      <c r="P1022" s="25">
        <f t="shared" si="444"/>
        <v>0</v>
      </c>
      <c r="Q1022" s="38"/>
      <c r="R1022" s="38"/>
      <c r="S1022" s="38"/>
      <c r="T1022" s="38"/>
      <c r="U1022" s="38"/>
      <c r="V1022" s="38"/>
      <c r="W1022" s="38"/>
      <c r="X1022" s="38"/>
      <c r="Y1022" s="38"/>
      <c r="Z1022" s="39"/>
    </row>
    <row r="1023" spans="1:26" ht="15.95" customHeight="1">
      <c r="A1023" s="44" t="s">
        <v>274</v>
      </c>
      <c r="B1023" s="38"/>
      <c r="C1023" s="25">
        <f t="shared" si="427"/>
        <v>0</v>
      </c>
      <c r="D1023" s="25">
        <f t="shared" si="443"/>
        <v>0</v>
      </c>
      <c r="E1023" s="38"/>
      <c r="F1023" s="38"/>
      <c r="G1023" s="38"/>
      <c r="H1023" s="25">
        <f t="shared" si="440"/>
        <v>0</v>
      </c>
      <c r="I1023" s="38"/>
      <c r="J1023" s="38"/>
      <c r="K1023" s="38"/>
      <c r="L1023" s="38"/>
      <c r="M1023" s="38"/>
      <c r="N1023" s="38"/>
      <c r="O1023" s="38"/>
      <c r="P1023" s="25">
        <f t="shared" si="444"/>
        <v>0</v>
      </c>
      <c r="Q1023" s="38"/>
      <c r="R1023" s="38"/>
      <c r="S1023" s="38"/>
      <c r="T1023" s="38"/>
      <c r="U1023" s="38"/>
      <c r="V1023" s="38"/>
      <c r="W1023" s="38"/>
      <c r="X1023" s="38"/>
      <c r="Y1023" s="38"/>
      <c r="Z1023" s="39"/>
    </row>
    <row r="1024" spans="1:26" ht="15.95" customHeight="1">
      <c r="A1024" s="44" t="s">
        <v>813</v>
      </c>
      <c r="B1024" s="38"/>
      <c r="C1024" s="25">
        <f t="shared" ref="C1024:C1087" si="457">D1024+H1024+P1024+Y1024+Z1024</f>
        <v>0</v>
      </c>
      <c r="D1024" s="25">
        <f t="shared" si="443"/>
        <v>0</v>
      </c>
      <c r="E1024" s="38"/>
      <c r="F1024" s="38"/>
      <c r="G1024" s="38"/>
      <c r="H1024" s="25">
        <f t="shared" si="440"/>
        <v>0</v>
      </c>
      <c r="I1024" s="38"/>
      <c r="J1024" s="38"/>
      <c r="K1024" s="38"/>
      <c r="L1024" s="38"/>
      <c r="M1024" s="38"/>
      <c r="N1024" s="38"/>
      <c r="O1024" s="38"/>
      <c r="P1024" s="25">
        <f t="shared" si="444"/>
        <v>0</v>
      </c>
      <c r="Q1024" s="38"/>
      <c r="R1024" s="38"/>
      <c r="S1024" s="38"/>
      <c r="T1024" s="38"/>
      <c r="U1024" s="38"/>
      <c r="V1024" s="38"/>
      <c r="W1024" s="38"/>
      <c r="X1024" s="38"/>
      <c r="Y1024" s="38"/>
      <c r="Z1024" s="39"/>
    </row>
    <row r="1025" spans="1:26" ht="15.95" customHeight="1">
      <c r="A1025" s="44" t="s">
        <v>828</v>
      </c>
      <c r="B1025" s="38"/>
      <c r="C1025" s="25">
        <f t="shared" si="457"/>
        <v>0</v>
      </c>
      <c r="D1025" s="25">
        <f t="shared" si="443"/>
        <v>0</v>
      </c>
      <c r="E1025" s="38"/>
      <c r="F1025" s="38"/>
      <c r="G1025" s="38"/>
      <c r="H1025" s="25">
        <f t="shared" si="440"/>
        <v>0</v>
      </c>
      <c r="I1025" s="38"/>
      <c r="J1025" s="38"/>
      <c r="K1025" s="38"/>
      <c r="L1025" s="38"/>
      <c r="M1025" s="38"/>
      <c r="N1025" s="38"/>
      <c r="O1025" s="38"/>
      <c r="P1025" s="25">
        <f t="shared" si="444"/>
        <v>0</v>
      </c>
      <c r="Q1025" s="38"/>
      <c r="R1025" s="38"/>
      <c r="S1025" s="38"/>
      <c r="T1025" s="38"/>
      <c r="U1025" s="38"/>
      <c r="V1025" s="38"/>
      <c r="W1025" s="38"/>
      <c r="X1025" s="38"/>
      <c r="Y1025" s="38"/>
      <c r="Z1025" s="39"/>
    </row>
    <row r="1026" spans="1:26" ht="15.95" customHeight="1">
      <c r="A1026" s="44" t="s">
        <v>829</v>
      </c>
      <c r="B1026" s="38"/>
      <c r="C1026" s="25">
        <f t="shared" si="457"/>
        <v>0</v>
      </c>
      <c r="D1026" s="25">
        <f t="shared" si="443"/>
        <v>0</v>
      </c>
      <c r="E1026" s="38"/>
      <c r="F1026" s="38"/>
      <c r="G1026" s="38"/>
      <c r="H1026" s="25">
        <f t="shared" si="440"/>
        <v>0</v>
      </c>
      <c r="I1026" s="38"/>
      <c r="J1026" s="38"/>
      <c r="K1026" s="38"/>
      <c r="L1026" s="38"/>
      <c r="M1026" s="38"/>
      <c r="N1026" s="38"/>
      <c r="O1026" s="38"/>
      <c r="P1026" s="25">
        <f t="shared" si="444"/>
        <v>0</v>
      </c>
      <c r="Q1026" s="38"/>
      <c r="R1026" s="38"/>
      <c r="S1026" s="38"/>
      <c r="T1026" s="38"/>
      <c r="U1026" s="38"/>
      <c r="V1026" s="38"/>
      <c r="W1026" s="38"/>
      <c r="X1026" s="38"/>
      <c r="Y1026" s="38"/>
      <c r="Z1026" s="39"/>
    </row>
    <row r="1027" spans="1:26" s="23" customFormat="1" ht="15.95" customHeight="1">
      <c r="A1027" s="57" t="s">
        <v>830</v>
      </c>
      <c r="B1027" s="40">
        <f t="shared" ref="B1027:G1027" si="458">SUM(B1028:B1031)</f>
        <v>0</v>
      </c>
      <c r="C1027" s="25">
        <f t="shared" si="457"/>
        <v>0</v>
      </c>
      <c r="D1027" s="25">
        <f t="shared" si="443"/>
        <v>0</v>
      </c>
      <c r="E1027" s="40">
        <f t="shared" si="458"/>
        <v>0</v>
      </c>
      <c r="F1027" s="40">
        <f t="shared" si="458"/>
        <v>0</v>
      </c>
      <c r="G1027" s="40">
        <f t="shared" si="458"/>
        <v>0</v>
      </c>
      <c r="H1027" s="25">
        <f t="shared" si="440"/>
        <v>0</v>
      </c>
      <c r="I1027" s="40">
        <f t="shared" ref="I1027:O1027" si="459">SUM(I1028:I1031)</f>
        <v>0</v>
      </c>
      <c r="J1027" s="40">
        <f t="shared" si="459"/>
        <v>0</v>
      </c>
      <c r="K1027" s="40">
        <f t="shared" si="459"/>
        <v>0</v>
      </c>
      <c r="L1027" s="40">
        <f t="shared" si="459"/>
        <v>0</v>
      </c>
      <c r="M1027" s="40">
        <f t="shared" si="459"/>
        <v>0</v>
      </c>
      <c r="N1027" s="40">
        <f t="shared" si="459"/>
        <v>0</v>
      </c>
      <c r="O1027" s="40">
        <f t="shared" si="459"/>
        <v>0</v>
      </c>
      <c r="P1027" s="25">
        <f t="shared" si="444"/>
        <v>0</v>
      </c>
      <c r="Q1027" s="40">
        <f t="shared" ref="Q1027:Z1027" si="460">SUM(Q1028:Q1031)</f>
        <v>0</v>
      </c>
      <c r="R1027" s="40">
        <f t="shared" si="460"/>
        <v>0</v>
      </c>
      <c r="S1027" s="40">
        <f t="shared" si="460"/>
        <v>0</v>
      </c>
      <c r="T1027" s="40">
        <f t="shared" si="460"/>
        <v>0</v>
      </c>
      <c r="U1027" s="40">
        <f t="shared" si="460"/>
        <v>0</v>
      </c>
      <c r="V1027" s="40">
        <f t="shared" si="460"/>
        <v>0</v>
      </c>
      <c r="W1027" s="40">
        <f t="shared" si="460"/>
        <v>0</v>
      </c>
      <c r="X1027" s="40">
        <f t="shared" si="460"/>
        <v>0</v>
      </c>
      <c r="Y1027" s="40">
        <f t="shared" si="460"/>
        <v>0</v>
      </c>
      <c r="Z1027" s="41">
        <f t="shared" si="460"/>
        <v>0</v>
      </c>
    </row>
    <row r="1028" spans="1:26" ht="27.75" customHeight="1">
      <c r="A1028" s="46" t="s">
        <v>831</v>
      </c>
      <c r="B1028" s="38"/>
      <c r="C1028" s="25">
        <f t="shared" si="457"/>
        <v>0</v>
      </c>
      <c r="D1028" s="25">
        <f t="shared" si="443"/>
        <v>0</v>
      </c>
      <c r="E1028" s="38"/>
      <c r="F1028" s="38"/>
      <c r="G1028" s="38"/>
      <c r="H1028" s="25">
        <f t="shared" si="440"/>
        <v>0</v>
      </c>
      <c r="I1028" s="38"/>
      <c r="J1028" s="38"/>
      <c r="K1028" s="38"/>
      <c r="L1028" s="38"/>
      <c r="M1028" s="38"/>
      <c r="N1028" s="38"/>
      <c r="O1028" s="38"/>
      <c r="P1028" s="25">
        <f t="shared" si="444"/>
        <v>0</v>
      </c>
      <c r="Q1028" s="38"/>
      <c r="R1028" s="38"/>
      <c r="S1028" s="38"/>
      <c r="T1028" s="38"/>
      <c r="U1028" s="38"/>
      <c r="V1028" s="38"/>
      <c r="W1028" s="38"/>
      <c r="X1028" s="38"/>
      <c r="Y1028" s="38"/>
      <c r="Z1028" s="39"/>
    </row>
    <row r="1029" spans="1:26" ht="23.25" customHeight="1">
      <c r="A1029" s="46" t="s">
        <v>832</v>
      </c>
      <c r="B1029" s="38"/>
      <c r="C1029" s="25">
        <f t="shared" si="457"/>
        <v>0</v>
      </c>
      <c r="D1029" s="25">
        <f t="shared" si="443"/>
        <v>0</v>
      </c>
      <c r="E1029" s="38"/>
      <c r="F1029" s="38"/>
      <c r="G1029" s="38"/>
      <c r="H1029" s="25">
        <f t="shared" ref="H1029:H1092" si="461">SUM(I1029:O1029)</f>
        <v>0</v>
      </c>
      <c r="I1029" s="38"/>
      <c r="J1029" s="38"/>
      <c r="K1029" s="38"/>
      <c r="L1029" s="38"/>
      <c r="M1029" s="38"/>
      <c r="N1029" s="38"/>
      <c r="O1029" s="38"/>
      <c r="P1029" s="25">
        <f t="shared" si="444"/>
        <v>0</v>
      </c>
      <c r="Q1029" s="38"/>
      <c r="R1029" s="38"/>
      <c r="S1029" s="38"/>
      <c r="T1029" s="38"/>
      <c r="U1029" s="38"/>
      <c r="V1029" s="38"/>
      <c r="W1029" s="38"/>
      <c r="X1029" s="38"/>
      <c r="Y1029" s="38"/>
      <c r="Z1029" s="39"/>
    </row>
    <row r="1030" spans="1:26" ht="26.25" customHeight="1">
      <c r="A1030" s="46" t="s">
        <v>833</v>
      </c>
      <c r="B1030" s="38"/>
      <c r="C1030" s="25">
        <f t="shared" si="457"/>
        <v>0</v>
      </c>
      <c r="D1030" s="25">
        <f t="shared" si="443"/>
        <v>0</v>
      </c>
      <c r="E1030" s="38"/>
      <c r="F1030" s="38"/>
      <c r="G1030" s="38"/>
      <c r="H1030" s="25">
        <f t="shared" si="461"/>
        <v>0</v>
      </c>
      <c r="I1030" s="38"/>
      <c r="J1030" s="38"/>
      <c r="K1030" s="38"/>
      <c r="L1030" s="38"/>
      <c r="M1030" s="38"/>
      <c r="N1030" s="38"/>
      <c r="O1030" s="38"/>
      <c r="P1030" s="25">
        <f t="shared" si="444"/>
        <v>0</v>
      </c>
      <c r="Q1030" s="38"/>
      <c r="R1030" s="38"/>
      <c r="S1030" s="38"/>
      <c r="T1030" s="38"/>
      <c r="U1030" s="38"/>
      <c r="V1030" s="38"/>
      <c r="W1030" s="38"/>
      <c r="X1030" s="38"/>
      <c r="Y1030" s="38"/>
      <c r="Z1030" s="39"/>
    </row>
    <row r="1031" spans="1:26" ht="15.95" customHeight="1">
      <c r="A1031" s="46" t="s">
        <v>834</v>
      </c>
      <c r="B1031" s="38"/>
      <c r="C1031" s="25">
        <f t="shared" si="457"/>
        <v>0</v>
      </c>
      <c r="D1031" s="25">
        <f t="shared" si="443"/>
        <v>0</v>
      </c>
      <c r="E1031" s="38"/>
      <c r="F1031" s="38"/>
      <c r="G1031" s="38"/>
      <c r="H1031" s="25">
        <f t="shared" si="461"/>
        <v>0</v>
      </c>
      <c r="I1031" s="38"/>
      <c r="J1031" s="38"/>
      <c r="K1031" s="38"/>
      <c r="L1031" s="38"/>
      <c r="M1031" s="38"/>
      <c r="N1031" s="38"/>
      <c r="O1031" s="38"/>
      <c r="P1031" s="25">
        <f t="shared" si="444"/>
        <v>0</v>
      </c>
      <c r="Q1031" s="38"/>
      <c r="R1031" s="38"/>
      <c r="S1031" s="38"/>
      <c r="T1031" s="38"/>
      <c r="U1031" s="38"/>
      <c r="V1031" s="38"/>
      <c r="W1031" s="38"/>
      <c r="X1031" s="38"/>
      <c r="Y1031" s="38"/>
      <c r="Z1031" s="39"/>
    </row>
    <row r="1032" spans="1:26" s="23" customFormat="1" ht="15.95" customHeight="1">
      <c r="A1032" s="45" t="s">
        <v>835</v>
      </c>
      <c r="B1032" s="40">
        <f t="shared" ref="B1032:G1032" si="462">SUM(B1033:B1034)</f>
        <v>0</v>
      </c>
      <c r="C1032" s="25">
        <f t="shared" si="457"/>
        <v>0</v>
      </c>
      <c r="D1032" s="25">
        <f t="shared" si="443"/>
        <v>0</v>
      </c>
      <c r="E1032" s="40">
        <f t="shared" si="462"/>
        <v>0</v>
      </c>
      <c r="F1032" s="40">
        <f t="shared" si="462"/>
        <v>0</v>
      </c>
      <c r="G1032" s="40">
        <f t="shared" si="462"/>
        <v>0</v>
      </c>
      <c r="H1032" s="25">
        <f t="shared" si="461"/>
        <v>0</v>
      </c>
      <c r="I1032" s="40">
        <f t="shared" ref="I1032:O1032" si="463">SUM(I1033:I1034)</f>
        <v>0</v>
      </c>
      <c r="J1032" s="40">
        <f t="shared" si="463"/>
        <v>0</v>
      </c>
      <c r="K1032" s="40">
        <f t="shared" si="463"/>
        <v>0</v>
      </c>
      <c r="L1032" s="40">
        <f t="shared" si="463"/>
        <v>0</v>
      </c>
      <c r="M1032" s="40">
        <f t="shared" si="463"/>
        <v>0</v>
      </c>
      <c r="N1032" s="40">
        <f t="shared" si="463"/>
        <v>0</v>
      </c>
      <c r="O1032" s="40">
        <f t="shared" si="463"/>
        <v>0</v>
      </c>
      <c r="P1032" s="25">
        <f t="shared" si="444"/>
        <v>0</v>
      </c>
      <c r="Q1032" s="40">
        <f t="shared" ref="Q1032:Z1032" si="464">SUM(Q1033:Q1034)</f>
        <v>0</v>
      </c>
      <c r="R1032" s="40">
        <f t="shared" si="464"/>
        <v>0</v>
      </c>
      <c r="S1032" s="40">
        <f t="shared" si="464"/>
        <v>0</v>
      </c>
      <c r="T1032" s="40">
        <f t="shared" si="464"/>
        <v>0</v>
      </c>
      <c r="U1032" s="40">
        <f t="shared" si="464"/>
        <v>0</v>
      </c>
      <c r="V1032" s="40">
        <f t="shared" si="464"/>
        <v>0</v>
      </c>
      <c r="W1032" s="40">
        <f t="shared" si="464"/>
        <v>0</v>
      </c>
      <c r="X1032" s="40">
        <f t="shared" si="464"/>
        <v>0</v>
      </c>
      <c r="Y1032" s="40">
        <f t="shared" si="464"/>
        <v>0</v>
      </c>
      <c r="Z1032" s="41">
        <f t="shared" si="464"/>
        <v>0</v>
      </c>
    </row>
    <row r="1033" spans="1:26" ht="15.95" customHeight="1">
      <c r="A1033" s="44" t="s">
        <v>836</v>
      </c>
      <c r="B1033" s="38"/>
      <c r="C1033" s="25">
        <f t="shared" si="457"/>
        <v>0</v>
      </c>
      <c r="D1033" s="25">
        <f t="shared" si="443"/>
        <v>0</v>
      </c>
      <c r="E1033" s="38"/>
      <c r="F1033" s="38"/>
      <c r="G1033" s="38"/>
      <c r="H1033" s="25">
        <f t="shared" si="461"/>
        <v>0</v>
      </c>
      <c r="I1033" s="38"/>
      <c r="J1033" s="38"/>
      <c r="K1033" s="38"/>
      <c r="L1033" s="38"/>
      <c r="M1033" s="38"/>
      <c r="N1033" s="38"/>
      <c r="O1033" s="38"/>
      <c r="P1033" s="25">
        <f t="shared" si="444"/>
        <v>0</v>
      </c>
      <c r="Q1033" s="38"/>
      <c r="R1033" s="38"/>
      <c r="S1033" s="38"/>
      <c r="T1033" s="38"/>
      <c r="U1033" s="38"/>
      <c r="V1033" s="38"/>
      <c r="W1033" s="38"/>
      <c r="X1033" s="38"/>
      <c r="Y1033" s="38"/>
      <c r="Z1033" s="39"/>
    </row>
    <row r="1034" spans="1:26" ht="15.95" customHeight="1">
      <c r="A1034" s="44" t="s">
        <v>837</v>
      </c>
      <c r="B1034" s="38"/>
      <c r="C1034" s="25">
        <f t="shared" si="457"/>
        <v>0</v>
      </c>
      <c r="D1034" s="25">
        <f t="shared" si="443"/>
        <v>0</v>
      </c>
      <c r="E1034" s="38"/>
      <c r="F1034" s="38"/>
      <c r="G1034" s="38"/>
      <c r="H1034" s="25">
        <f t="shared" si="461"/>
        <v>0</v>
      </c>
      <c r="I1034" s="38"/>
      <c r="J1034" s="38"/>
      <c r="K1034" s="38"/>
      <c r="L1034" s="38"/>
      <c r="M1034" s="38"/>
      <c r="N1034" s="38"/>
      <c r="O1034" s="38"/>
      <c r="P1034" s="25">
        <f t="shared" si="444"/>
        <v>0</v>
      </c>
      <c r="Q1034" s="38"/>
      <c r="R1034" s="38"/>
      <c r="S1034" s="38"/>
      <c r="T1034" s="38"/>
      <c r="U1034" s="38"/>
      <c r="V1034" s="38"/>
      <c r="W1034" s="38"/>
      <c r="X1034" s="38"/>
      <c r="Y1034" s="38"/>
      <c r="Z1034" s="39"/>
    </row>
    <row r="1035" spans="1:26" s="23" customFormat="1" ht="15.95" customHeight="1">
      <c r="A1035" s="45" t="s">
        <v>838</v>
      </c>
      <c r="B1035" s="40">
        <f t="shared" ref="B1035:G1035" si="465">SUM(B1036,B1046,B1062,B1067,B1081,B1090,B1097,B1104)</f>
        <v>0</v>
      </c>
      <c r="C1035" s="25">
        <f t="shared" si="457"/>
        <v>0</v>
      </c>
      <c r="D1035" s="25">
        <f t="shared" ref="D1035:D1098" si="466">SUM(E1035:G1035)</f>
        <v>0</v>
      </c>
      <c r="E1035" s="40">
        <f t="shared" si="465"/>
        <v>0</v>
      </c>
      <c r="F1035" s="40">
        <f t="shared" si="465"/>
        <v>0</v>
      </c>
      <c r="G1035" s="40">
        <f t="shared" si="465"/>
        <v>0</v>
      </c>
      <c r="H1035" s="25">
        <f t="shared" si="461"/>
        <v>0</v>
      </c>
      <c r="I1035" s="40">
        <f>SUM(I1036,I1046,I1062,I1067,I1081,I1090,I1097,I1104)</f>
        <v>0</v>
      </c>
      <c r="J1035" s="40">
        <f t="shared" ref="J1035:O1035" si="467">SUM(J1036,J1046,J1062,J1067,J1081,J1090,J1097,J1104)</f>
        <v>0</v>
      </c>
      <c r="K1035" s="40">
        <f t="shared" si="467"/>
        <v>0</v>
      </c>
      <c r="L1035" s="40">
        <f t="shared" si="467"/>
        <v>0</v>
      </c>
      <c r="M1035" s="40">
        <f t="shared" si="467"/>
        <v>0</v>
      </c>
      <c r="N1035" s="40">
        <f t="shared" si="467"/>
        <v>0</v>
      </c>
      <c r="O1035" s="40">
        <f t="shared" si="467"/>
        <v>0</v>
      </c>
      <c r="P1035" s="25">
        <f t="shared" ref="P1035:P1098" si="468">SUM(Q1035:X1035)</f>
        <v>0</v>
      </c>
      <c r="Q1035" s="40">
        <f>SUM(Q1036,Q1046,Q1062,Q1067,Q1081,Q1090,Q1097,Q1104)</f>
        <v>0</v>
      </c>
      <c r="R1035" s="40">
        <f t="shared" ref="R1035:Z1035" si="469">SUM(R1036,R1046,R1062,R1067,R1081,R1090,R1097,R1104)</f>
        <v>0</v>
      </c>
      <c r="S1035" s="40">
        <f t="shared" si="469"/>
        <v>0</v>
      </c>
      <c r="T1035" s="40">
        <f t="shared" si="469"/>
        <v>0</v>
      </c>
      <c r="U1035" s="40">
        <f t="shared" si="469"/>
        <v>0</v>
      </c>
      <c r="V1035" s="40">
        <f t="shared" si="469"/>
        <v>0</v>
      </c>
      <c r="W1035" s="40">
        <f t="shared" si="469"/>
        <v>0</v>
      </c>
      <c r="X1035" s="40">
        <f t="shared" si="469"/>
        <v>0</v>
      </c>
      <c r="Y1035" s="40">
        <f t="shared" si="469"/>
        <v>0</v>
      </c>
      <c r="Z1035" s="40">
        <f t="shared" si="469"/>
        <v>0</v>
      </c>
    </row>
    <row r="1036" spans="1:26" s="23" customFormat="1" ht="15.95" customHeight="1">
      <c r="A1036" s="45" t="s">
        <v>839</v>
      </c>
      <c r="B1036" s="40">
        <f t="shared" ref="B1036:G1036" si="470">SUM(B1037:B1045)</f>
        <v>0</v>
      </c>
      <c r="C1036" s="25">
        <f t="shared" si="457"/>
        <v>0</v>
      </c>
      <c r="D1036" s="25">
        <f t="shared" si="466"/>
        <v>0</v>
      </c>
      <c r="E1036" s="40">
        <f t="shared" si="470"/>
        <v>0</v>
      </c>
      <c r="F1036" s="40">
        <f t="shared" si="470"/>
        <v>0</v>
      </c>
      <c r="G1036" s="40">
        <f t="shared" si="470"/>
        <v>0</v>
      </c>
      <c r="H1036" s="25">
        <f t="shared" si="461"/>
        <v>0</v>
      </c>
      <c r="I1036" s="40">
        <f t="shared" ref="I1036:O1036" si="471">SUM(I1037:I1045)</f>
        <v>0</v>
      </c>
      <c r="J1036" s="40">
        <f t="shared" si="471"/>
        <v>0</v>
      </c>
      <c r="K1036" s="40">
        <f t="shared" si="471"/>
        <v>0</v>
      </c>
      <c r="L1036" s="40">
        <f t="shared" si="471"/>
        <v>0</v>
      </c>
      <c r="M1036" s="40">
        <f t="shared" si="471"/>
        <v>0</v>
      </c>
      <c r="N1036" s="40">
        <f t="shared" si="471"/>
        <v>0</v>
      </c>
      <c r="O1036" s="40">
        <f t="shared" si="471"/>
        <v>0</v>
      </c>
      <c r="P1036" s="25">
        <f t="shared" si="468"/>
        <v>0</v>
      </c>
      <c r="Q1036" s="40">
        <f t="shared" ref="Q1036:Z1036" si="472">SUM(Q1037:Q1045)</f>
        <v>0</v>
      </c>
      <c r="R1036" s="40">
        <f t="shared" si="472"/>
        <v>0</v>
      </c>
      <c r="S1036" s="40">
        <f t="shared" si="472"/>
        <v>0</v>
      </c>
      <c r="T1036" s="40">
        <f t="shared" si="472"/>
        <v>0</v>
      </c>
      <c r="U1036" s="40">
        <f t="shared" si="472"/>
        <v>0</v>
      </c>
      <c r="V1036" s="40">
        <f t="shared" si="472"/>
        <v>0</v>
      </c>
      <c r="W1036" s="40">
        <f t="shared" si="472"/>
        <v>0</v>
      </c>
      <c r="X1036" s="40">
        <f t="shared" si="472"/>
        <v>0</v>
      </c>
      <c r="Y1036" s="40">
        <f t="shared" si="472"/>
        <v>0</v>
      </c>
      <c r="Z1036" s="41">
        <f t="shared" si="472"/>
        <v>0</v>
      </c>
    </row>
    <row r="1037" spans="1:26" ht="15.95" customHeight="1">
      <c r="A1037" s="44" t="s">
        <v>272</v>
      </c>
      <c r="B1037" s="38"/>
      <c r="C1037" s="25">
        <f t="shared" si="457"/>
        <v>0</v>
      </c>
      <c r="D1037" s="25">
        <f t="shared" si="466"/>
        <v>0</v>
      </c>
      <c r="E1037" s="38"/>
      <c r="F1037" s="38"/>
      <c r="G1037" s="38"/>
      <c r="H1037" s="25">
        <f t="shared" si="461"/>
        <v>0</v>
      </c>
      <c r="I1037" s="38"/>
      <c r="J1037" s="38"/>
      <c r="K1037" s="38"/>
      <c r="L1037" s="38"/>
      <c r="M1037" s="38"/>
      <c r="N1037" s="38"/>
      <c r="O1037" s="38"/>
      <c r="P1037" s="25">
        <f t="shared" si="468"/>
        <v>0</v>
      </c>
      <c r="Q1037" s="38"/>
      <c r="R1037" s="38"/>
      <c r="S1037" s="38"/>
      <c r="T1037" s="38"/>
      <c r="U1037" s="38"/>
      <c r="V1037" s="38"/>
      <c r="W1037" s="38"/>
      <c r="X1037" s="38"/>
      <c r="Y1037" s="38"/>
      <c r="Z1037" s="39"/>
    </row>
    <row r="1038" spans="1:26" ht="15.95" customHeight="1">
      <c r="A1038" s="44" t="s">
        <v>273</v>
      </c>
      <c r="B1038" s="38"/>
      <c r="C1038" s="25">
        <f t="shared" si="457"/>
        <v>0</v>
      </c>
      <c r="D1038" s="25">
        <f t="shared" si="466"/>
        <v>0</v>
      </c>
      <c r="E1038" s="38"/>
      <c r="F1038" s="38"/>
      <c r="G1038" s="38"/>
      <c r="H1038" s="25">
        <f t="shared" si="461"/>
        <v>0</v>
      </c>
      <c r="I1038" s="38"/>
      <c r="J1038" s="38"/>
      <c r="K1038" s="38"/>
      <c r="L1038" s="38"/>
      <c r="M1038" s="38"/>
      <c r="N1038" s="38"/>
      <c r="O1038" s="38"/>
      <c r="P1038" s="25">
        <f t="shared" si="468"/>
        <v>0</v>
      </c>
      <c r="Q1038" s="38"/>
      <c r="R1038" s="38"/>
      <c r="S1038" s="38"/>
      <c r="T1038" s="38"/>
      <c r="U1038" s="38"/>
      <c r="V1038" s="38"/>
      <c r="W1038" s="38"/>
      <c r="X1038" s="38"/>
      <c r="Y1038" s="38"/>
      <c r="Z1038" s="39"/>
    </row>
    <row r="1039" spans="1:26" ht="15.95" customHeight="1">
      <c r="A1039" s="44" t="s">
        <v>274</v>
      </c>
      <c r="B1039" s="38"/>
      <c r="C1039" s="25">
        <f t="shared" si="457"/>
        <v>0</v>
      </c>
      <c r="D1039" s="25">
        <f t="shared" si="466"/>
        <v>0</v>
      </c>
      <c r="E1039" s="38"/>
      <c r="F1039" s="38"/>
      <c r="G1039" s="38"/>
      <c r="H1039" s="25">
        <f t="shared" si="461"/>
        <v>0</v>
      </c>
      <c r="I1039" s="38"/>
      <c r="J1039" s="38"/>
      <c r="K1039" s="38"/>
      <c r="L1039" s="38"/>
      <c r="M1039" s="38"/>
      <c r="N1039" s="38"/>
      <c r="O1039" s="38"/>
      <c r="P1039" s="25">
        <f t="shared" si="468"/>
        <v>0</v>
      </c>
      <c r="Q1039" s="38"/>
      <c r="R1039" s="38"/>
      <c r="S1039" s="38"/>
      <c r="T1039" s="38"/>
      <c r="U1039" s="38"/>
      <c r="V1039" s="38"/>
      <c r="W1039" s="38"/>
      <c r="X1039" s="38"/>
      <c r="Y1039" s="38"/>
      <c r="Z1039" s="39"/>
    </row>
    <row r="1040" spans="1:26" ht="15.95" customHeight="1">
      <c r="A1040" s="44" t="s">
        <v>840</v>
      </c>
      <c r="B1040" s="38"/>
      <c r="C1040" s="25">
        <f t="shared" si="457"/>
        <v>0</v>
      </c>
      <c r="D1040" s="25">
        <f t="shared" si="466"/>
        <v>0</v>
      </c>
      <c r="E1040" s="38"/>
      <c r="F1040" s="38"/>
      <c r="G1040" s="38"/>
      <c r="H1040" s="25">
        <f t="shared" si="461"/>
        <v>0</v>
      </c>
      <c r="I1040" s="38"/>
      <c r="J1040" s="38"/>
      <c r="K1040" s="38"/>
      <c r="L1040" s="38"/>
      <c r="M1040" s="38"/>
      <c r="N1040" s="38"/>
      <c r="O1040" s="38"/>
      <c r="P1040" s="25">
        <f t="shared" si="468"/>
        <v>0</v>
      </c>
      <c r="Q1040" s="38"/>
      <c r="R1040" s="38"/>
      <c r="S1040" s="38"/>
      <c r="T1040" s="38"/>
      <c r="U1040" s="38"/>
      <c r="V1040" s="38"/>
      <c r="W1040" s="38"/>
      <c r="X1040" s="38"/>
      <c r="Y1040" s="38"/>
      <c r="Z1040" s="39"/>
    </row>
    <row r="1041" spans="1:26" ht="15.95" customHeight="1">
      <c r="A1041" s="44" t="s">
        <v>841</v>
      </c>
      <c r="B1041" s="38"/>
      <c r="C1041" s="25">
        <f t="shared" si="457"/>
        <v>0</v>
      </c>
      <c r="D1041" s="25">
        <f t="shared" si="466"/>
        <v>0</v>
      </c>
      <c r="E1041" s="38"/>
      <c r="F1041" s="38"/>
      <c r="G1041" s="38"/>
      <c r="H1041" s="25">
        <f t="shared" si="461"/>
        <v>0</v>
      </c>
      <c r="I1041" s="38"/>
      <c r="J1041" s="38"/>
      <c r="K1041" s="38"/>
      <c r="L1041" s="38"/>
      <c r="M1041" s="38"/>
      <c r="N1041" s="38"/>
      <c r="O1041" s="38"/>
      <c r="P1041" s="25">
        <f t="shared" si="468"/>
        <v>0</v>
      </c>
      <c r="Q1041" s="38"/>
      <c r="R1041" s="38"/>
      <c r="S1041" s="38"/>
      <c r="T1041" s="38"/>
      <c r="U1041" s="38"/>
      <c r="V1041" s="38"/>
      <c r="W1041" s="38"/>
      <c r="X1041" s="38"/>
      <c r="Y1041" s="38"/>
      <c r="Z1041" s="39"/>
    </row>
    <row r="1042" spans="1:26" ht="15.95" customHeight="1">
      <c r="A1042" s="44" t="s">
        <v>842</v>
      </c>
      <c r="B1042" s="38"/>
      <c r="C1042" s="25">
        <f t="shared" si="457"/>
        <v>0</v>
      </c>
      <c r="D1042" s="25">
        <f t="shared" si="466"/>
        <v>0</v>
      </c>
      <c r="E1042" s="38"/>
      <c r="F1042" s="38"/>
      <c r="G1042" s="38"/>
      <c r="H1042" s="25">
        <f t="shared" si="461"/>
        <v>0</v>
      </c>
      <c r="I1042" s="38"/>
      <c r="J1042" s="38"/>
      <c r="K1042" s="38"/>
      <c r="L1042" s="38"/>
      <c r="M1042" s="38"/>
      <c r="N1042" s="38"/>
      <c r="O1042" s="38"/>
      <c r="P1042" s="25">
        <f t="shared" si="468"/>
        <v>0</v>
      </c>
      <c r="Q1042" s="38"/>
      <c r="R1042" s="38"/>
      <c r="S1042" s="38"/>
      <c r="T1042" s="38"/>
      <c r="U1042" s="38"/>
      <c r="V1042" s="38"/>
      <c r="W1042" s="38"/>
      <c r="X1042" s="38"/>
      <c r="Y1042" s="38"/>
      <c r="Z1042" s="39"/>
    </row>
    <row r="1043" spans="1:26" ht="15.95" customHeight="1">
      <c r="A1043" s="44" t="s">
        <v>843</v>
      </c>
      <c r="B1043" s="38"/>
      <c r="C1043" s="25">
        <f t="shared" si="457"/>
        <v>0</v>
      </c>
      <c r="D1043" s="25">
        <f t="shared" si="466"/>
        <v>0</v>
      </c>
      <c r="E1043" s="38"/>
      <c r="F1043" s="38"/>
      <c r="G1043" s="38"/>
      <c r="H1043" s="25">
        <f t="shared" si="461"/>
        <v>0</v>
      </c>
      <c r="I1043" s="38"/>
      <c r="J1043" s="38"/>
      <c r="K1043" s="38"/>
      <c r="L1043" s="38"/>
      <c r="M1043" s="38"/>
      <c r="N1043" s="38"/>
      <c r="O1043" s="38"/>
      <c r="P1043" s="25">
        <f t="shared" si="468"/>
        <v>0</v>
      </c>
      <c r="Q1043" s="38"/>
      <c r="R1043" s="38"/>
      <c r="S1043" s="38"/>
      <c r="T1043" s="38"/>
      <c r="U1043" s="38"/>
      <c r="V1043" s="38"/>
      <c r="W1043" s="38"/>
      <c r="X1043" s="38"/>
      <c r="Y1043" s="38"/>
      <c r="Z1043" s="39"/>
    </row>
    <row r="1044" spans="1:26" ht="15.95" customHeight="1">
      <c r="A1044" s="44" t="s">
        <v>844</v>
      </c>
      <c r="B1044" s="38"/>
      <c r="C1044" s="25">
        <f t="shared" si="457"/>
        <v>0</v>
      </c>
      <c r="D1044" s="25">
        <f t="shared" si="466"/>
        <v>0</v>
      </c>
      <c r="E1044" s="38"/>
      <c r="F1044" s="38"/>
      <c r="G1044" s="38"/>
      <c r="H1044" s="25">
        <f t="shared" si="461"/>
        <v>0</v>
      </c>
      <c r="I1044" s="38"/>
      <c r="J1044" s="38"/>
      <c r="K1044" s="38"/>
      <c r="L1044" s="38"/>
      <c r="M1044" s="38"/>
      <c r="N1044" s="38"/>
      <c r="O1044" s="38"/>
      <c r="P1044" s="25">
        <f t="shared" si="468"/>
        <v>0</v>
      </c>
      <c r="Q1044" s="38"/>
      <c r="R1044" s="38"/>
      <c r="S1044" s="38"/>
      <c r="T1044" s="38"/>
      <c r="U1044" s="38"/>
      <c r="V1044" s="38"/>
      <c r="W1044" s="38"/>
      <c r="X1044" s="38"/>
      <c r="Y1044" s="38"/>
      <c r="Z1044" s="39"/>
    </row>
    <row r="1045" spans="1:26" ht="15.95" customHeight="1">
      <c r="A1045" s="44" t="s">
        <v>845</v>
      </c>
      <c r="B1045" s="38"/>
      <c r="C1045" s="25">
        <f t="shared" si="457"/>
        <v>0</v>
      </c>
      <c r="D1045" s="25">
        <f t="shared" si="466"/>
        <v>0</v>
      </c>
      <c r="E1045" s="38"/>
      <c r="F1045" s="38"/>
      <c r="G1045" s="38"/>
      <c r="H1045" s="25">
        <f t="shared" si="461"/>
        <v>0</v>
      </c>
      <c r="I1045" s="38"/>
      <c r="J1045" s="38"/>
      <c r="K1045" s="38"/>
      <c r="L1045" s="38"/>
      <c r="M1045" s="38"/>
      <c r="N1045" s="38"/>
      <c r="O1045" s="38"/>
      <c r="P1045" s="25">
        <f t="shared" si="468"/>
        <v>0</v>
      </c>
      <c r="Q1045" s="38"/>
      <c r="R1045" s="38"/>
      <c r="S1045" s="38"/>
      <c r="T1045" s="38"/>
      <c r="U1045" s="38"/>
      <c r="V1045" s="38"/>
      <c r="W1045" s="38"/>
      <c r="X1045" s="38"/>
      <c r="Y1045" s="38"/>
      <c r="Z1045" s="39"/>
    </row>
    <row r="1046" spans="1:26" s="23" customFormat="1" ht="15.95" customHeight="1">
      <c r="A1046" s="45" t="s">
        <v>846</v>
      </c>
      <c r="B1046" s="40">
        <f t="shared" ref="B1046:G1046" si="473">SUM(B1047:B1061)</f>
        <v>0</v>
      </c>
      <c r="C1046" s="25">
        <f t="shared" si="457"/>
        <v>0</v>
      </c>
      <c r="D1046" s="25">
        <f t="shared" si="466"/>
        <v>0</v>
      </c>
      <c r="E1046" s="40">
        <f t="shared" si="473"/>
        <v>0</v>
      </c>
      <c r="F1046" s="40">
        <f t="shared" si="473"/>
        <v>0</v>
      </c>
      <c r="G1046" s="40">
        <f t="shared" si="473"/>
        <v>0</v>
      </c>
      <c r="H1046" s="25">
        <f t="shared" si="461"/>
        <v>0</v>
      </c>
      <c r="I1046" s="40">
        <f t="shared" ref="I1046:O1046" si="474">SUM(I1047:I1061)</f>
        <v>0</v>
      </c>
      <c r="J1046" s="40">
        <f t="shared" si="474"/>
        <v>0</v>
      </c>
      <c r="K1046" s="40">
        <f t="shared" si="474"/>
        <v>0</v>
      </c>
      <c r="L1046" s="40">
        <f t="shared" si="474"/>
        <v>0</v>
      </c>
      <c r="M1046" s="40">
        <f t="shared" si="474"/>
        <v>0</v>
      </c>
      <c r="N1046" s="40">
        <f t="shared" si="474"/>
        <v>0</v>
      </c>
      <c r="O1046" s="40">
        <f t="shared" si="474"/>
        <v>0</v>
      </c>
      <c r="P1046" s="25">
        <f t="shared" si="468"/>
        <v>0</v>
      </c>
      <c r="Q1046" s="40">
        <f t="shared" ref="Q1046:Z1046" si="475">SUM(Q1047:Q1061)</f>
        <v>0</v>
      </c>
      <c r="R1046" s="40">
        <f t="shared" si="475"/>
        <v>0</v>
      </c>
      <c r="S1046" s="40">
        <f t="shared" si="475"/>
        <v>0</v>
      </c>
      <c r="T1046" s="40">
        <f t="shared" si="475"/>
        <v>0</v>
      </c>
      <c r="U1046" s="40">
        <f t="shared" si="475"/>
        <v>0</v>
      </c>
      <c r="V1046" s="40">
        <f t="shared" si="475"/>
        <v>0</v>
      </c>
      <c r="W1046" s="40">
        <f t="shared" si="475"/>
        <v>0</v>
      </c>
      <c r="X1046" s="40">
        <f t="shared" si="475"/>
        <v>0</v>
      </c>
      <c r="Y1046" s="40">
        <f t="shared" si="475"/>
        <v>0</v>
      </c>
      <c r="Z1046" s="41">
        <f t="shared" si="475"/>
        <v>0</v>
      </c>
    </row>
    <row r="1047" spans="1:26" ht="15.95" customHeight="1">
      <c r="A1047" s="44" t="s">
        <v>272</v>
      </c>
      <c r="B1047" s="38"/>
      <c r="C1047" s="25">
        <f t="shared" si="457"/>
        <v>0</v>
      </c>
      <c r="D1047" s="25">
        <f t="shared" si="466"/>
        <v>0</v>
      </c>
      <c r="E1047" s="38"/>
      <c r="F1047" s="38"/>
      <c r="G1047" s="38"/>
      <c r="H1047" s="25">
        <f t="shared" si="461"/>
        <v>0</v>
      </c>
      <c r="I1047" s="38"/>
      <c r="J1047" s="38"/>
      <c r="K1047" s="38"/>
      <c r="L1047" s="38"/>
      <c r="M1047" s="38"/>
      <c r="N1047" s="38"/>
      <c r="O1047" s="38"/>
      <c r="P1047" s="25">
        <f t="shared" si="468"/>
        <v>0</v>
      </c>
      <c r="Q1047" s="38"/>
      <c r="R1047" s="38"/>
      <c r="S1047" s="38"/>
      <c r="T1047" s="38"/>
      <c r="U1047" s="38"/>
      <c r="V1047" s="38"/>
      <c r="W1047" s="38"/>
      <c r="X1047" s="38"/>
      <c r="Y1047" s="38"/>
      <c r="Z1047" s="39"/>
    </row>
    <row r="1048" spans="1:26" ht="15.95" customHeight="1">
      <c r="A1048" s="44" t="s">
        <v>273</v>
      </c>
      <c r="B1048" s="38"/>
      <c r="C1048" s="25">
        <f t="shared" si="457"/>
        <v>0</v>
      </c>
      <c r="D1048" s="25">
        <f t="shared" si="466"/>
        <v>0</v>
      </c>
      <c r="E1048" s="38"/>
      <c r="F1048" s="38"/>
      <c r="G1048" s="38"/>
      <c r="H1048" s="25">
        <f t="shared" si="461"/>
        <v>0</v>
      </c>
      <c r="I1048" s="38"/>
      <c r="J1048" s="38"/>
      <c r="K1048" s="38"/>
      <c r="L1048" s="38"/>
      <c r="M1048" s="38"/>
      <c r="N1048" s="38"/>
      <c r="O1048" s="38"/>
      <c r="P1048" s="25">
        <f t="shared" si="468"/>
        <v>0</v>
      </c>
      <c r="Q1048" s="38"/>
      <c r="R1048" s="38"/>
      <c r="S1048" s="38"/>
      <c r="T1048" s="38"/>
      <c r="U1048" s="38"/>
      <c r="V1048" s="38"/>
      <c r="W1048" s="38"/>
      <c r="X1048" s="38"/>
      <c r="Y1048" s="38"/>
      <c r="Z1048" s="39"/>
    </row>
    <row r="1049" spans="1:26" ht="15.95" customHeight="1">
      <c r="A1049" s="44" t="s">
        <v>274</v>
      </c>
      <c r="B1049" s="38"/>
      <c r="C1049" s="25">
        <f t="shared" si="457"/>
        <v>0</v>
      </c>
      <c r="D1049" s="25">
        <f t="shared" si="466"/>
        <v>0</v>
      </c>
      <c r="E1049" s="38"/>
      <c r="F1049" s="38"/>
      <c r="G1049" s="38"/>
      <c r="H1049" s="25">
        <f t="shared" si="461"/>
        <v>0</v>
      </c>
      <c r="I1049" s="38"/>
      <c r="J1049" s="38"/>
      <c r="K1049" s="38"/>
      <c r="L1049" s="38"/>
      <c r="M1049" s="38"/>
      <c r="N1049" s="38"/>
      <c r="O1049" s="38"/>
      <c r="P1049" s="25">
        <f t="shared" si="468"/>
        <v>0</v>
      </c>
      <c r="Q1049" s="38"/>
      <c r="R1049" s="38"/>
      <c r="S1049" s="38"/>
      <c r="T1049" s="38"/>
      <c r="U1049" s="38"/>
      <c r="V1049" s="38"/>
      <c r="W1049" s="38"/>
      <c r="X1049" s="38"/>
      <c r="Y1049" s="38"/>
      <c r="Z1049" s="39"/>
    </row>
    <row r="1050" spans="1:26" ht="15.95" customHeight="1">
      <c r="A1050" s="44" t="s">
        <v>847</v>
      </c>
      <c r="B1050" s="38"/>
      <c r="C1050" s="25">
        <f t="shared" si="457"/>
        <v>0</v>
      </c>
      <c r="D1050" s="25">
        <f t="shared" si="466"/>
        <v>0</v>
      </c>
      <c r="E1050" s="38"/>
      <c r="F1050" s="38"/>
      <c r="G1050" s="38"/>
      <c r="H1050" s="25">
        <f t="shared" si="461"/>
        <v>0</v>
      </c>
      <c r="I1050" s="38"/>
      <c r="J1050" s="38"/>
      <c r="K1050" s="38"/>
      <c r="L1050" s="38"/>
      <c r="M1050" s="38"/>
      <c r="N1050" s="38"/>
      <c r="O1050" s="38"/>
      <c r="P1050" s="25">
        <f t="shared" si="468"/>
        <v>0</v>
      </c>
      <c r="Q1050" s="38"/>
      <c r="R1050" s="38"/>
      <c r="S1050" s="38"/>
      <c r="T1050" s="38"/>
      <c r="U1050" s="38"/>
      <c r="V1050" s="38"/>
      <c r="W1050" s="38"/>
      <c r="X1050" s="38"/>
      <c r="Y1050" s="38"/>
      <c r="Z1050" s="39"/>
    </row>
    <row r="1051" spans="1:26" ht="15.95" customHeight="1">
      <c r="A1051" s="44" t="s">
        <v>848</v>
      </c>
      <c r="B1051" s="38"/>
      <c r="C1051" s="25">
        <f t="shared" si="457"/>
        <v>0</v>
      </c>
      <c r="D1051" s="25">
        <f t="shared" si="466"/>
        <v>0</v>
      </c>
      <c r="E1051" s="38"/>
      <c r="F1051" s="38"/>
      <c r="G1051" s="38"/>
      <c r="H1051" s="25">
        <f t="shared" si="461"/>
        <v>0</v>
      </c>
      <c r="I1051" s="38"/>
      <c r="J1051" s="38"/>
      <c r="K1051" s="38"/>
      <c r="L1051" s="38"/>
      <c r="M1051" s="38"/>
      <c r="N1051" s="38"/>
      <c r="O1051" s="38"/>
      <c r="P1051" s="25">
        <f t="shared" si="468"/>
        <v>0</v>
      </c>
      <c r="Q1051" s="38"/>
      <c r="R1051" s="38"/>
      <c r="S1051" s="38"/>
      <c r="T1051" s="38"/>
      <c r="U1051" s="38"/>
      <c r="V1051" s="38"/>
      <c r="W1051" s="38"/>
      <c r="X1051" s="38"/>
      <c r="Y1051" s="38"/>
      <c r="Z1051" s="39"/>
    </row>
    <row r="1052" spans="1:26" ht="15.95" customHeight="1">
      <c r="A1052" s="44" t="s">
        <v>849</v>
      </c>
      <c r="B1052" s="38"/>
      <c r="C1052" s="25">
        <f t="shared" si="457"/>
        <v>0</v>
      </c>
      <c r="D1052" s="25">
        <f t="shared" si="466"/>
        <v>0</v>
      </c>
      <c r="E1052" s="38"/>
      <c r="F1052" s="38"/>
      <c r="G1052" s="38"/>
      <c r="H1052" s="25">
        <f t="shared" si="461"/>
        <v>0</v>
      </c>
      <c r="I1052" s="38"/>
      <c r="J1052" s="38"/>
      <c r="K1052" s="38"/>
      <c r="L1052" s="38"/>
      <c r="M1052" s="38"/>
      <c r="N1052" s="38"/>
      <c r="O1052" s="38"/>
      <c r="P1052" s="25">
        <f t="shared" si="468"/>
        <v>0</v>
      </c>
      <c r="Q1052" s="38"/>
      <c r="R1052" s="38"/>
      <c r="S1052" s="38"/>
      <c r="T1052" s="38"/>
      <c r="U1052" s="38"/>
      <c r="V1052" s="38"/>
      <c r="W1052" s="38"/>
      <c r="X1052" s="38"/>
      <c r="Y1052" s="38"/>
      <c r="Z1052" s="39"/>
    </row>
    <row r="1053" spans="1:26" ht="15.95" customHeight="1">
      <c r="A1053" s="44" t="s">
        <v>850</v>
      </c>
      <c r="B1053" s="38"/>
      <c r="C1053" s="25">
        <f t="shared" si="457"/>
        <v>0</v>
      </c>
      <c r="D1053" s="25">
        <f t="shared" si="466"/>
        <v>0</v>
      </c>
      <c r="E1053" s="38"/>
      <c r="F1053" s="38"/>
      <c r="G1053" s="38"/>
      <c r="H1053" s="25">
        <f t="shared" si="461"/>
        <v>0</v>
      </c>
      <c r="I1053" s="38"/>
      <c r="J1053" s="38"/>
      <c r="K1053" s="38"/>
      <c r="L1053" s="38"/>
      <c r="M1053" s="38"/>
      <c r="N1053" s="38"/>
      <c r="O1053" s="38"/>
      <c r="P1053" s="25">
        <f t="shared" si="468"/>
        <v>0</v>
      </c>
      <c r="Q1053" s="38"/>
      <c r="R1053" s="38"/>
      <c r="S1053" s="38"/>
      <c r="T1053" s="38"/>
      <c r="U1053" s="38"/>
      <c r="V1053" s="38"/>
      <c r="W1053" s="38"/>
      <c r="X1053" s="38"/>
      <c r="Y1053" s="38"/>
      <c r="Z1053" s="39"/>
    </row>
    <row r="1054" spans="1:26" ht="15.95" customHeight="1">
      <c r="A1054" s="44" t="s">
        <v>851</v>
      </c>
      <c r="B1054" s="38"/>
      <c r="C1054" s="25">
        <f t="shared" si="457"/>
        <v>0</v>
      </c>
      <c r="D1054" s="25">
        <f t="shared" si="466"/>
        <v>0</v>
      </c>
      <c r="E1054" s="38"/>
      <c r="F1054" s="38"/>
      <c r="G1054" s="38"/>
      <c r="H1054" s="25">
        <f t="shared" si="461"/>
        <v>0</v>
      </c>
      <c r="I1054" s="38"/>
      <c r="J1054" s="38"/>
      <c r="K1054" s="38"/>
      <c r="L1054" s="38"/>
      <c r="M1054" s="38"/>
      <c r="N1054" s="38"/>
      <c r="O1054" s="38"/>
      <c r="P1054" s="25">
        <f t="shared" si="468"/>
        <v>0</v>
      </c>
      <c r="Q1054" s="38"/>
      <c r="R1054" s="38"/>
      <c r="S1054" s="38"/>
      <c r="T1054" s="38"/>
      <c r="U1054" s="38"/>
      <c r="V1054" s="38"/>
      <c r="W1054" s="38"/>
      <c r="X1054" s="38"/>
      <c r="Y1054" s="38"/>
      <c r="Z1054" s="39"/>
    </row>
    <row r="1055" spans="1:26" ht="15.95" customHeight="1">
      <c r="A1055" s="44" t="s">
        <v>852</v>
      </c>
      <c r="B1055" s="38"/>
      <c r="C1055" s="25">
        <f t="shared" si="457"/>
        <v>0</v>
      </c>
      <c r="D1055" s="25">
        <f t="shared" si="466"/>
        <v>0</v>
      </c>
      <c r="E1055" s="38"/>
      <c r="F1055" s="38"/>
      <c r="G1055" s="38"/>
      <c r="H1055" s="25">
        <f t="shared" si="461"/>
        <v>0</v>
      </c>
      <c r="I1055" s="38"/>
      <c r="J1055" s="38"/>
      <c r="K1055" s="38"/>
      <c r="L1055" s="38"/>
      <c r="M1055" s="38"/>
      <c r="N1055" s="38"/>
      <c r="O1055" s="38"/>
      <c r="P1055" s="25">
        <f t="shared" si="468"/>
        <v>0</v>
      </c>
      <c r="Q1055" s="38"/>
      <c r="R1055" s="38"/>
      <c r="S1055" s="38"/>
      <c r="T1055" s="38"/>
      <c r="U1055" s="38"/>
      <c r="V1055" s="38"/>
      <c r="W1055" s="38"/>
      <c r="X1055" s="38"/>
      <c r="Y1055" s="38"/>
      <c r="Z1055" s="39"/>
    </row>
    <row r="1056" spans="1:26" ht="15.95" customHeight="1">
      <c r="A1056" s="44" t="s">
        <v>853</v>
      </c>
      <c r="B1056" s="38"/>
      <c r="C1056" s="25">
        <f t="shared" si="457"/>
        <v>0</v>
      </c>
      <c r="D1056" s="25">
        <f t="shared" si="466"/>
        <v>0</v>
      </c>
      <c r="E1056" s="38"/>
      <c r="F1056" s="38"/>
      <c r="G1056" s="38"/>
      <c r="H1056" s="25">
        <f t="shared" si="461"/>
        <v>0</v>
      </c>
      <c r="I1056" s="38"/>
      <c r="J1056" s="38"/>
      <c r="K1056" s="38"/>
      <c r="L1056" s="38"/>
      <c r="M1056" s="38"/>
      <c r="N1056" s="38"/>
      <c r="O1056" s="38"/>
      <c r="P1056" s="25">
        <f t="shared" si="468"/>
        <v>0</v>
      </c>
      <c r="Q1056" s="38"/>
      <c r="R1056" s="38"/>
      <c r="S1056" s="38"/>
      <c r="T1056" s="38"/>
      <c r="U1056" s="38"/>
      <c r="V1056" s="38"/>
      <c r="W1056" s="38"/>
      <c r="X1056" s="38"/>
      <c r="Y1056" s="38"/>
      <c r="Z1056" s="39"/>
    </row>
    <row r="1057" spans="1:26" ht="15.95" customHeight="1">
      <c r="A1057" s="44" t="s">
        <v>854</v>
      </c>
      <c r="B1057" s="38"/>
      <c r="C1057" s="25">
        <f t="shared" si="457"/>
        <v>0</v>
      </c>
      <c r="D1057" s="25">
        <f t="shared" si="466"/>
        <v>0</v>
      </c>
      <c r="E1057" s="38"/>
      <c r="F1057" s="38"/>
      <c r="G1057" s="38"/>
      <c r="H1057" s="25">
        <f t="shared" si="461"/>
        <v>0</v>
      </c>
      <c r="I1057" s="38"/>
      <c r="J1057" s="38"/>
      <c r="K1057" s="38"/>
      <c r="L1057" s="38"/>
      <c r="M1057" s="38"/>
      <c r="N1057" s="38"/>
      <c r="O1057" s="38"/>
      <c r="P1057" s="25">
        <f t="shared" si="468"/>
        <v>0</v>
      </c>
      <c r="Q1057" s="38"/>
      <c r="R1057" s="38"/>
      <c r="S1057" s="38"/>
      <c r="T1057" s="38"/>
      <c r="U1057" s="38"/>
      <c r="V1057" s="38"/>
      <c r="W1057" s="38"/>
      <c r="X1057" s="38"/>
      <c r="Y1057" s="38"/>
      <c r="Z1057" s="39"/>
    </row>
    <row r="1058" spans="1:26" ht="15.95" customHeight="1">
      <c r="A1058" s="44" t="s">
        <v>855</v>
      </c>
      <c r="B1058" s="38"/>
      <c r="C1058" s="25">
        <f t="shared" si="457"/>
        <v>0</v>
      </c>
      <c r="D1058" s="25">
        <f t="shared" si="466"/>
        <v>0</v>
      </c>
      <c r="E1058" s="38"/>
      <c r="F1058" s="38"/>
      <c r="G1058" s="38"/>
      <c r="H1058" s="25">
        <f t="shared" si="461"/>
        <v>0</v>
      </c>
      <c r="I1058" s="38"/>
      <c r="J1058" s="38"/>
      <c r="K1058" s="38"/>
      <c r="L1058" s="38"/>
      <c r="M1058" s="38"/>
      <c r="N1058" s="38"/>
      <c r="O1058" s="38"/>
      <c r="P1058" s="25">
        <f t="shared" si="468"/>
        <v>0</v>
      </c>
      <c r="Q1058" s="38"/>
      <c r="R1058" s="38"/>
      <c r="S1058" s="38"/>
      <c r="T1058" s="38"/>
      <c r="U1058" s="38"/>
      <c r="V1058" s="38"/>
      <c r="W1058" s="38"/>
      <c r="X1058" s="38"/>
      <c r="Y1058" s="38"/>
      <c r="Z1058" s="39"/>
    </row>
    <row r="1059" spans="1:26" ht="15.95" customHeight="1">
      <c r="A1059" s="44" t="s">
        <v>856</v>
      </c>
      <c r="B1059" s="38"/>
      <c r="C1059" s="25">
        <f t="shared" si="457"/>
        <v>0</v>
      </c>
      <c r="D1059" s="25">
        <f t="shared" si="466"/>
        <v>0</v>
      </c>
      <c r="E1059" s="38"/>
      <c r="F1059" s="38"/>
      <c r="G1059" s="38"/>
      <c r="H1059" s="25">
        <f t="shared" si="461"/>
        <v>0</v>
      </c>
      <c r="I1059" s="38"/>
      <c r="J1059" s="38"/>
      <c r="K1059" s="38"/>
      <c r="L1059" s="38"/>
      <c r="M1059" s="38"/>
      <c r="N1059" s="38"/>
      <c r="O1059" s="38"/>
      <c r="P1059" s="25">
        <f t="shared" si="468"/>
        <v>0</v>
      </c>
      <c r="Q1059" s="38"/>
      <c r="R1059" s="38"/>
      <c r="S1059" s="38"/>
      <c r="T1059" s="38"/>
      <c r="U1059" s="38"/>
      <c r="V1059" s="38"/>
      <c r="W1059" s="38"/>
      <c r="X1059" s="38"/>
      <c r="Y1059" s="38"/>
      <c r="Z1059" s="39"/>
    </row>
    <row r="1060" spans="1:26" ht="15.95" customHeight="1">
      <c r="A1060" s="44" t="s">
        <v>857</v>
      </c>
      <c r="B1060" s="38"/>
      <c r="C1060" s="25">
        <f t="shared" si="457"/>
        <v>0</v>
      </c>
      <c r="D1060" s="25">
        <f t="shared" si="466"/>
        <v>0</v>
      </c>
      <c r="E1060" s="38"/>
      <c r="F1060" s="38"/>
      <c r="G1060" s="38"/>
      <c r="H1060" s="25">
        <f t="shared" si="461"/>
        <v>0</v>
      </c>
      <c r="I1060" s="38"/>
      <c r="J1060" s="38"/>
      <c r="K1060" s="38"/>
      <c r="L1060" s="38"/>
      <c r="M1060" s="38"/>
      <c r="N1060" s="38"/>
      <c r="O1060" s="38"/>
      <c r="P1060" s="25">
        <f t="shared" si="468"/>
        <v>0</v>
      </c>
      <c r="Q1060" s="38"/>
      <c r="R1060" s="38"/>
      <c r="S1060" s="38"/>
      <c r="T1060" s="38"/>
      <c r="U1060" s="38"/>
      <c r="V1060" s="38"/>
      <c r="W1060" s="38"/>
      <c r="X1060" s="38"/>
      <c r="Y1060" s="38"/>
      <c r="Z1060" s="39"/>
    </row>
    <row r="1061" spans="1:26" ht="15.95" customHeight="1">
      <c r="A1061" s="44" t="s">
        <v>858</v>
      </c>
      <c r="B1061" s="38"/>
      <c r="C1061" s="25">
        <f t="shared" si="457"/>
        <v>0</v>
      </c>
      <c r="D1061" s="25">
        <f t="shared" si="466"/>
        <v>0</v>
      </c>
      <c r="E1061" s="38"/>
      <c r="F1061" s="38"/>
      <c r="G1061" s="38"/>
      <c r="H1061" s="25">
        <f t="shared" si="461"/>
        <v>0</v>
      </c>
      <c r="I1061" s="38"/>
      <c r="J1061" s="38"/>
      <c r="K1061" s="38"/>
      <c r="L1061" s="38"/>
      <c r="M1061" s="38"/>
      <c r="N1061" s="38"/>
      <c r="O1061" s="38"/>
      <c r="P1061" s="25">
        <f t="shared" si="468"/>
        <v>0</v>
      </c>
      <c r="Q1061" s="38"/>
      <c r="R1061" s="38"/>
      <c r="S1061" s="38"/>
      <c r="T1061" s="38"/>
      <c r="U1061" s="38"/>
      <c r="V1061" s="38"/>
      <c r="W1061" s="38"/>
      <c r="X1061" s="38"/>
      <c r="Y1061" s="38"/>
      <c r="Z1061" s="39"/>
    </row>
    <row r="1062" spans="1:26" s="23" customFormat="1" ht="15.95" customHeight="1">
      <c r="A1062" s="45" t="s">
        <v>859</v>
      </c>
      <c r="B1062" s="40">
        <f t="shared" ref="B1062:G1062" si="476">SUM(B1063:B1066)</f>
        <v>0</v>
      </c>
      <c r="C1062" s="25">
        <f t="shared" si="457"/>
        <v>0</v>
      </c>
      <c r="D1062" s="25">
        <f t="shared" si="466"/>
        <v>0</v>
      </c>
      <c r="E1062" s="40">
        <f t="shared" si="476"/>
        <v>0</v>
      </c>
      <c r="F1062" s="40">
        <f t="shared" si="476"/>
        <v>0</v>
      </c>
      <c r="G1062" s="40">
        <f t="shared" si="476"/>
        <v>0</v>
      </c>
      <c r="H1062" s="25">
        <f t="shared" si="461"/>
        <v>0</v>
      </c>
      <c r="I1062" s="40">
        <f t="shared" ref="I1062:O1062" si="477">SUM(I1063:I1066)</f>
        <v>0</v>
      </c>
      <c r="J1062" s="40">
        <f t="shared" si="477"/>
        <v>0</v>
      </c>
      <c r="K1062" s="40">
        <f t="shared" si="477"/>
        <v>0</v>
      </c>
      <c r="L1062" s="40">
        <f t="shared" si="477"/>
        <v>0</v>
      </c>
      <c r="M1062" s="40">
        <f t="shared" si="477"/>
        <v>0</v>
      </c>
      <c r="N1062" s="40">
        <f t="shared" si="477"/>
        <v>0</v>
      </c>
      <c r="O1062" s="40">
        <f t="shared" si="477"/>
        <v>0</v>
      </c>
      <c r="P1062" s="25">
        <f t="shared" si="468"/>
        <v>0</v>
      </c>
      <c r="Q1062" s="40">
        <f t="shared" ref="Q1062:Z1062" si="478">SUM(Q1063:Q1066)</f>
        <v>0</v>
      </c>
      <c r="R1062" s="40">
        <f t="shared" si="478"/>
        <v>0</v>
      </c>
      <c r="S1062" s="40">
        <f t="shared" si="478"/>
        <v>0</v>
      </c>
      <c r="T1062" s="40">
        <f t="shared" si="478"/>
        <v>0</v>
      </c>
      <c r="U1062" s="40">
        <f t="shared" si="478"/>
        <v>0</v>
      </c>
      <c r="V1062" s="40">
        <f t="shared" si="478"/>
        <v>0</v>
      </c>
      <c r="W1062" s="40">
        <f t="shared" si="478"/>
        <v>0</v>
      </c>
      <c r="X1062" s="40">
        <f t="shared" si="478"/>
        <v>0</v>
      </c>
      <c r="Y1062" s="40">
        <f t="shared" si="478"/>
        <v>0</v>
      </c>
      <c r="Z1062" s="41">
        <f t="shared" si="478"/>
        <v>0</v>
      </c>
    </row>
    <row r="1063" spans="1:26" ht="15.95" customHeight="1">
      <c r="A1063" s="44" t="s">
        <v>272</v>
      </c>
      <c r="B1063" s="38"/>
      <c r="C1063" s="25">
        <f t="shared" si="457"/>
        <v>0</v>
      </c>
      <c r="D1063" s="25">
        <f t="shared" si="466"/>
        <v>0</v>
      </c>
      <c r="E1063" s="38"/>
      <c r="F1063" s="38"/>
      <c r="G1063" s="38"/>
      <c r="H1063" s="25">
        <f t="shared" si="461"/>
        <v>0</v>
      </c>
      <c r="I1063" s="38"/>
      <c r="J1063" s="38"/>
      <c r="K1063" s="38"/>
      <c r="L1063" s="38"/>
      <c r="M1063" s="38"/>
      <c r="N1063" s="38"/>
      <c r="O1063" s="38"/>
      <c r="P1063" s="25">
        <f t="shared" si="468"/>
        <v>0</v>
      </c>
      <c r="Q1063" s="38"/>
      <c r="R1063" s="38"/>
      <c r="S1063" s="38"/>
      <c r="T1063" s="38"/>
      <c r="U1063" s="38"/>
      <c r="V1063" s="38"/>
      <c r="W1063" s="38"/>
      <c r="X1063" s="38"/>
      <c r="Y1063" s="38"/>
      <c r="Z1063" s="39"/>
    </row>
    <row r="1064" spans="1:26" ht="15.95" customHeight="1">
      <c r="A1064" s="44" t="s">
        <v>273</v>
      </c>
      <c r="B1064" s="38"/>
      <c r="C1064" s="25">
        <f t="shared" si="457"/>
        <v>0</v>
      </c>
      <c r="D1064" s="25">
        <f t="shared" si="466"/>
        <v>0</v>
      </c>
      <c r="E1064" s="38"/>
      <c r="F1064" s="38"/>
      <c r="G1064" s="38"/>
      <c r="H1064" s="25">
        <f t="shared" si="461"/>
        <v>0</v>
      </c>
      <c r="I1064" s="38"/>
      <c r="J1064" s="38"/>
      <c r="K1064" s="38"/>
      <c r="L1064" s="38"/>
      <c r="M1064" s="38"/>
      <c r="N1064" s="38"/>
      <c r="O1064" s="38"/>
      <c r="P1064" s="25">
        <f t="shared" si="468"/>
        <v>0</v>
      </c>
      <c r="Q1064" s="38"/>
      <c r="R1064" s="38"/>
      <c r="S1064" s="38"/>
      <c r="T1064" s="38"/>
      <c r="U1064" s="38"/>
      <c r="V1064" s="38"/>
      <c r="W1064" s="38"/>
      <c r="X1064" s="38"/>
      <c r="Y1064" s="38"/>
      <c r="Z1064" s="39"/>
    </row>
    <row r="1065" spans="1:26" ht="15.95" customHeight="1">
      <c r="A1065" s="44" t="s">
        <v>274</v>
      </c>
      <c r="B1065" s="38"/>
      <c r="C1065" s="25">
        <f t="shared" si="457"/>
        <v>0</v>
      </c>
      <c r="D1065" s="25">
        <f t="shared" si="466"/>
        <v>0</v>
      </c>
      <c r="E1065" s="38"/>
      <c r="F1065" s="38"/>
      <c r="G1065" s="38"/>
      <c r="H1065" s="25">
        <f t="shared" si="461"/>
        <v>0</v>
      </c>
      <c r="I1065" s="38"/>
      <c r="J1065" s="38"/>
      <c r="K1065" s="38"/>
      <c r="L1065" s="38"/>
      <c r="M1065" s="38"/>
      <c r="N1065" s="38"/>
      <c r="O1065" s="38"/>
      <c r="P1065" s="25">
        <f t="shared" si="468"/>
        <v>0</v>
      </c>
      <c r="Q1065" s="38"/>
      <c r="R1065" s="38"/>
      <c r="S1065" s="38"/>
      <c r="T1065" s="38"/>
      <c r="U1065" s="38"/>
      <c r="V1065" s="38"/>
      <c r="W1065" s="38"/>
      <c r="X1065" s="38"/>
      <c r="Y1065" s="38"/>
      <c r="Z1065" s="39"/>
    </row>
    <row r="1066" spans="1:26" ht="15.95" customHeight="1">
      <c r="A1066" s="44" t="s">
        <v>860</v>
      </c>
      <c r="B1066" s="38"/>
      <c r="C1066" s="25">
        <f t="shared" si="457"/>
        <v>0</v>
      </c>
      <c r="D1066" s="25">
        <f t="shared" si="466"/>
        <v>0</v>
      </c>
      <c r="E1066" s="38"/>
      <c r="F1066" s="38"/>
      <c r="G1066" s="38"/>
      <c r="H1066" s="25">
        <f t="shared" si="461"/>
        <v>0</v>
      </c>
      <c r="I1066" s="38"/>
      <c r="J1066" s="38"/>
      <c r="K1066" s="38"/>
      <c r="L1066" s="38"/>
      <c r="M1066" s="38"/>
      <c r="N1066" s="38"/>
      <c r="O1066" s="38"/>
      <c r="P1066" s="25">
        <f t="shared" si="468"/>
        <v>0</v>
      </c>
      <c r="Q1066" s="38"/>
      <c r="R1066" s="38"/>
      <c r="S1066" s="38"/>
      <c r="T1066" s="38"/>
      <c r="U1066" s="38"/>
      <c r="V1066" s="38"/>
      <c r="W1066" s="38"/>
      <c r="X1066" s="38"/>
      <c r="Y1066" s="38"/>
      <c r="Z1066" s="39"/>
    </row>
    <row r="1067" spans="1:26" s="23" customFormat="1" ht="15.95" customHeight="1">
      <c r="A1067" s="45" t="s">
        <v>861</v>
      </c>
      <c r="B1067" s="40">
        <f t="shared" ref="B1067:G1067" si="479">SUM(B1068:B1080)</f>
        <v>0</v>
      </c>
      <c r="C1067" s="25">
        <f t="shared" si="457"/>
        <v>0</v>
      </c>
      <c r="D1067" s="25">
        <f t="shared" si="466"/>
        <v>0</v>
      </c>
      <c r="E1067" s="40">
        <f t="shared" si="479"/>
        <v>0</v>
      </c>
      <c r="F1067" s="40">
        <f t="shared" si="479"/>
        <v>0</v>
      </c>
      <c r="G1067" s="40">
        <f t="shared" si="479"/>
        <v>0</v>
      </c>
      <c r="H1067" s="25">
        <f t="shared" si="461"/>
        <v>0</v>
      </c>
      <c r="I1067" s="40">
        <f t="shared" ref="I1067:O1067" si="480">SUM(I1068:I1080)</f>
        <v>0</v>
      </c>
      <c r="J1067" s="40">
        <f t="shared" si="480"/>
        <v>0</v>
      </c>
      <c r="K1067" s="40">
        <f t="shared" si="480"/>
        <v>0</v>
      </c>
      <c r="L1067" s="40">
        <f t="shared" si="480"/>
        <v>0</v>
      </c>
      <c r="M1067" s="40">
        <f t="shared" si="480"/>
        <v>0</v>
      </c>
      <c r="N1067" s="40">
        <f t="shared" si="480"/>
        <v>0</v>
      </c>
      <c r="O1067" s="40">
        <f t="shared" si="480"/>
        <v>0</v>
      </c>
      <c r="P1067" s="25">
        <f t="shared" si="468"/>
        <v>0</v>
      </c>
      <c r="Q1067" s="40">
        <f t="shared" ref="Q1067:Z1067" si="481">SUM(Q1068:Q1080)</f>
        <v>0</v>
      </c>
      <c r="R1067" s="40">
        <f t="shared" si="481"/>
        <v>0</v>
      </c>
      <c r="S1067" s="40">
        <f t="shared" si="481"/>
        <v>0</v>
      </c>
      <c r="T1067" s="40">
        <f t="shared" si="481"/>
        <v>0</v>
      </c>
      <c r="U1067" s="40">
        <f t="shared" si="481"/>
        <v>0</v>
      </c>
      <c r="V1067" s="40">
        <f t="shared" si="481"/>
        <v>0</v>
      </c>
      <c r="W1067" s="40">
        <f t="shared" si="481"/>
        <v>0</v>
      </c>
      <c r="X1067" s="40">
        <f t="shared" si="481"/>
        <v>0</v>
      </c>
      <c r="Y1067" s="40">
        <f t="shared" si="481"/>
        <v>0</v>
      </c>
      <c r="Z1067" s="41">
        <f t="shared" si="481"/>
        <v>0</v>
      </c>
    </row>
    <row r="1068" spans="1:26" ht="15.95" customHeight="1">
      <c r="A1068" s="44" t="s">
        <v>272</v>
      </c>
      <c r="B1068" s="38"/>
      <c r="C1068" s="25">
        <f t="shared" si="457"/>
        <v>0</v>
      </c>
      <c r="D1068" s="25">
        <f t="shared" si="466"/>
        <v>0</v>
      </c>
      <c r="E1068" s="38"/>
      <c r="F1068" s="38"/>
      <c r="G1068" s="38"/>
      <c r="H1068" s="25">
        <f t="shared" si="461"/>
        <v>0</v>
      </c>
      <c r="I1068" s="38"/>
      <c r="J1068" s="38"/>
      <c r="K1068" s="38"/>
      <c r="L1068" s="38"/>
      <c r="M1068" s="38"/>
      <c r="N1068" s="38"/>
      <c r="O1068" s="38"/>
      <c r="P1068" s="25">
        <f t="shared" si="468"/>
        <v>0</v>
      </c>
      <c r="Q1068" s="38"/>
      <c r="R1068" s="38"/>
      <c r="S1068" s="38"/>
      <c r="T1068" s="38"/>
      <c r="U1068" s="38"/>
      <c r="V1068" s="38"/>
      <c r="W1068" s="38"/>
      <c r="X1068" s="38"/>
      <c r="Y1068" s="38"/>
      <c r="Z1068" s="39"/>
    </row>
    <row r="1069" spans="1:26" ht="15.95" customHeight="1">
      <c r="A1069" s="44" t="s">
        <v>273</v>
      </c>
      <c r="B1069" s="38"/>
      <c r="C1069" s="25">
        <f t="shared" si="457"/>
        <v>0</v>
      </c>
      <c r="D1069" s="25">
        <f t="shared" si="466"/>
        <v>0</v>
      </c>
      <c r="E1069" s="38"/>
      <c r="F1069" s="38"/>
      <c r="G1069" s="38"/>
      <c r="H1069" s="25">
        <f t="shared" si="461"/>
        <v>0</v>
      </c>
      <c r="I1069" s="38"/>
      <c r="J1069" s="38"/>
      <c r="K1069" s="38"/>
      <c r="L1069" s="38"/>
      <c r="M1069" s="38"/>
      <c r="N1069" s="38"/>
      <c r="O1069" s="38"/>
      <c r="P1069" s="25">
        <f t="shared" si="468"/>
        <v>0</v>
      </c>
      <c r="Q1069" s="38"/>
      <c r="R1069" s="38"/>
      <c r="S1069" s="38"/>
      <c r="T1069" s="38"/>
      <c r="U1069" s="38"/>
      <c r="V1069" s="38"/>
      <c r="W1069" s="38"/>
      <c r="X1069" s="38"/>
      <c r="Y1069" s="38"/>
      <c r="Z1069" s="39"/>
    </row>
    <row r="1070" spans="1:26" ht="15.95" customHeight="1">
      <c r="A1070" s="44" t="s">
        <v>274</v>
      </c>
      <c r="B1070" s="38"/>
      <c r="C1070" s="25">
        <f t="shared" si="457"/>
        <v>0</v>
      </c>
      <c r="D1070" s="25">
        <f t="shared" si="466"/>
        <v>0</v>
      </c>
      <c r="E1070" s="38"/>
      <c r="F1070" s="38"/>
      <c r="G1070" s="38"/>
      <c r="H1070" s="25">
        <f t="shared" si="461"/>
        <v>0</v>
      </c>
      <c r="I1070" s="38"/>
      <c r="J1070" s="38"/>
      <c r="K1070" s="38"/>
      <c r="L1070" s="38"/>
      <c r="M1070" s="38"/>
      <c r="N1070" s="38"/>
      <c r="O1070" s="38"/>
      <c r="P1070" s="25">
        <f t="shared" si="468"/>
        <v>0</v>
      </c>
      <c r="Q1070" s="38"/>
      <c r="R1070" s="38"/>
      <c r="S1070" s="38"/>
      <c r="T1070" s="38"/>
      <c r="U1070" s="38"/>
      <c r="V1070" s="38"/>
      <c r="W1070" s="38"/>
      <c r="X1070" s="38"/>
      <c r="Y1070" s="38"/>
      <c r="Z1070" s="39"/>
    </row>
    <row r="1071" spans="1:26" ht="15.95" customHeight="1">
      <c r="A1071" s="44" t="s">
        <v>862</v>
      </c>
      <c r="B1071" s="38"/>
      <c r="C1071" s="25">
        <f t="shared" si="457"/>
        <v>0</v>
      </c>
      <c r="D1071" s="25">
        <f t="shared" si="466"/>
        <v>0</v>
      </c>
      <c r="E1071" s="38"/>
      <c r="F1071" s="38"/>
      <c r="G1071" s="38"/>
      <c r="H1071" s="25">
        <f t="shared" si="461"/>
        <v>0</v>
      </c>
      <c r="I1071" s="38"/>
      <c r="J1071" s="38"/>
      <c r="K1071" s="38"/>
      <c r="L1071" s="38"/>
      <c r="M1071" s="38"/>
      <c r="N1071" s="38"/>
      <c r="O1071" s="38"/>
      <c r="P1071" s="25">
        <f t="shared" si="468"/>
        <v>0</v>
      </c>
      <c r="Q1071" s="38"/>
      <c r="R1071" s="38"/>
      <c r="S1071" s="38"/>
      <c r="T1071" s="38"/>
      <c r="U1071" s="38"/>
      <c r="V1071" s="38"/>
      <c r="W1071" s="38"/>
      <c r="X1071" s="38"/>
      <c r="Y1071" s="38"/>
      <c r="Z1071" s="39"/>
    </row>
    <row r="1072" spans="1:26" ht="15.95" customHeight="1">
      <c r="A1072" s="44" t="s">
        <v>863</v>
      </c>
      <c r="B1072" s="38"/>
      <c r="C1072" s="25">
        <f t="shared" si="457"/>
        <v>0</v>
      </c>
      <c r="D1072" s="25">
        <f t="shared" si="466"/>
        <v>0</v>
      </c>
      <c r="E1072" s="38"/>
      <c r="F1072" s="38"/>
      <c r="G1072" s="38"/>
      <c r="H1072" s="25">
        <f t="shared" si="461"/>
        <v>0</v>
      </c>
      <c r="I1072" s="38"/>
      <c r="J1072" s="38"/>
      <c r="K1072" s="38"/>
      <c r="L1072" s="38"/>
      <c r="M1072" s="38"/>
      <c r="N1072" s="38"/>
      <c r="O1072" s="38"/>
      <c r="P1072" s="25">
        <f t="shared" si="468"/>
        <v>0</v>
      </c>
      <c r="Q1072" s="38"/>
      <c r="R1072" s="38"/>
      <c r="S1072" s="38"/>
      <c r="T1072" s="38"/>
      <c r="U1072" s="38"/>
      <c r="V1072" s="38"/>
      <c r="W1072" s="38"/>
      <c r="X1072" s="38"/>
      <c r="Y1072" s="38"/>
      <c r="Z1072" s="39"/>
    </row>
    <row r="1073" spans="1:26" ht="15.95" customHeight="1">
      <c r="A1073" s="44" t="s">
        <v>864</v>
      </c>
      <c r="B1073" s="38"/>
      <c r="C1073" s="25">
        <f t="shared" si="457"/>
        <v>0</v>
      </c>
      <c r="D1073" s="25">
        <f t="shared" si="466"/>
        <v>0</v>
      </c>
      <c r="E1073" s="38"/>
      <c r="F1073" s="38"/>
      <c r="G1073" s="38"/>
      <c r="H1073" s="25">
        <f t="shared" si="461"/>
        <v>0</v>
      </c>
      <c r="I1073" s="38"/>
      <c r="J1073" s="38"/>
      <c r="K1073" s="38"/>
      <c r="L1073" s="38"/>
      <c r="M1073" s="38"/>
      <c r="N1073" s="38"/>
      <c r="O1073" s="38"/>
      <c r="P1073" s="25">
        <f t="shared" si="468"/>
        <v>0</v>
      </c>
      <c r="Q1073" s="38"/>
      <c r="R1073" s="38"/>
      <c r="S1073" s="38"/>
      <c r="T1073" s="38"/>
      <c r="U1073" s="38"/>
      <c r="V1073" s="38"/>
      <c r="W1073" s="38"/>
      <c r="X1073" s="38"/>
      <c r="Y1073" s="38"/>
      <c r="Z1073" s="39"/>
    </row>
    <row r="1074" spans="1:26" ht="15.95" customHeight="1">
      <c r="A1074" s="44" t="s">
        <v>865</v>
      </c>
      <c r="B1074" s="38"/>
      <c r="C1074" s="25">
        <f t="shared" si="457"/>
        <v>0</v>
      </c>
      <c r="D1074" s="25">
        <f t="shared" si="466"/>
        <v>0</v>
      </c>
      <c r="E1074" s="38"/>
      <c r="F1074" s="38"/>
      <c r="G1074" s="38"/>
      <c r="H1074" s="25">
        <f t="shared" si="461"/>
        <v>0</v>
      </c>
      <c r="I1074" s="38"/>
      <c r="J1074" s="38"/>
      <c r="K1074" s="38"/>
      <c r="L1074" s="38"/>
      <c r="M1074" s="38"/>
      <c r="N1074" s="38"/>
      <c r="O1074" s="38"/>
      <c r="P1074" s="25">
        <f t="shared" si="468"/>
        <v>0</v>
      </c>
      <c r="Q1074" s="38"/>
      <c r="R1074" s="38"/>
      <c r="S1074" s="38"/>
      <c r="T1074" s="38"/>
      <c r="U1074" s="38"/>
      <c r="V1074" s="38"/>
      <c r="W1074" s="38"/>
      <c r="X1074" s="38"/>
      <c r="Y1074" s="38"/>
      <c r="Z1074" s="39"/>
    </row>
    <row r="1075" spans="1:26" ht="33.950000000000003" customHeight="1">
      <c r="A1075" s="44" t="s">
        <v>866</v>
      </c>
      <c r="B1075" s="38"/>
      <c r="C1075" s="25">
        <f t="shared" si="457"/>
        <v>0</v>
      </c>
      <c r="D1075" s="25">
        <f t="shared" si="466"/>
        <v>0</v>
      </c>
      <c r="E1075" s="38"/>
      <c r="F1075" s="38"/>
      <c r="G1075" s="38"/>
      <c r="H1075" s="25">
        <f t="shared" si="461"/>
        <v>0</v>
      </c>
      <c r="I1075" s="38"/>
      <c r="J1075" s="38"/>
      <c r="K1075" s="38"/>
      <c r="L1075" s="38"/>
      <c r="M1075" s="38"/>
      <c r="N1075" s="38"/>
      <c r="O1075" s="38"/>
      <c r="P1075" s="25">
        <f t="shared" si="468"/>
        <v>0</v>
      </c>
      <c r="Q1075" s="38"/>
      <c r="R1075" s="38"/>
      <c r="S1075" s="38"/>
      <c r="T1075" s="38"/>
      <c r="U1075" s="38"/>
      <c r="V1075" s="38"/>
      <c r="W1075" s="38"/>
      <c r="X1075" s="38"/>
      <c r="Y1075" s="38"/>
      <c r="Z1075" s="39"/>
    </row>
    <row r="1076" spans="1:26" ht="15.95" customHeight="1">
      <c r="A1076" s="44" t="s">
        <v>867</v>
      </c>
      <c r="B1076" s="38"/>
      <c r="C1076" s="25">
        <f t="shared" si="457"/>
        <v>0</v>
      </c>
      <c r="D1076" s="25">
        <f t="shared" si="466"/>
        <v>0</v>
      </c>
      <c r="E1076" s="38"/>
      <c r="F1076" s="38"/>
      <c r="G1076" s="38"/>
      <c r="H1076" s="25">
        <f t="shared" si="461"/>
        <v>0</v>
      </c>
      <c r="I1076" s="38"/>
      <c r="J1076" s="38"/>
      <c r="K1076" s="38"/>
      <c r="L1076" s="38"/>
      <c r="M1076" s="38"/>
      <c r="N1076" s="38"/>
      <c r="O1076" s="38"/>
      <c r="P1076" s="25">
        <f t="shared" si="468"/>
        <v>0</v>
      </c>
      <c r="Q1076" s="38"/>
      <c r="R1076" s="38"/>
      <c r="S1076" s="38"/>
      <c r="T1076" s="38"/>
      <c r="U1076" s="38"/>
      <c r="V1076" s="38"/>
      <c r="W1076" s="38"/>
      <c r="X1076" s="38"/>
      <c r="Y1076" s="38"/>
      <c r="Z1076" s="39"/>
    </row>
    <row r="1077" spans="1:26" ht="15.95" customHeight="1">
      <c r="A1077" s="44" t="s">
        <v>868</v>
      </c>
      <c r="B1077" s="38"/>
      <c r="C1077" s="25">
        <f t="shared" si="457"/>
        <v>0</v>
      </c>
      <c r="D1077" s="25">
        <f t="shared" si="466"/>
        <v>0</v>
      </c>
      <c r="E1077" s="38"/>
      <c r="F1077" s="38"/>
      <c r="G1077" s="38"/>
      <c r="H1077" s="25">
        <f t="shared" si="461"/>
        <v>0</v>
      </c>
      <c r="I1077" s="38"/>
      <c r="J1077" s="38"/>
      <c r="K1077" s="38"/>
      <c r="L1077" s="38"/>
      <c r="M1077" s="38"/>
      <c r="N1077" s="38"/>
      <c r="O1077" s="38"/>
      <c r="P1077" s="25">
        <f t="shared" si="468"/>
        <v>0</v>
      </c>
      <c r="Q1077" s="38"/>
      <c r="R1077" s="38"/>
      <c r="S1077" s="38"/>
      <c r="T1077" s="38"/>
      <c r="U1077" s="38"/>
      <c r="V1077" s="38"/>
      <c r="W1077" s="38"/>
      <c r="X1077" s="38"/>
      <c r="Y1077" s="38"/>
      <c r="Z1077" s="39"/>
    </row>
    <row r="1078" spans="1:26" ht="15.95" customHeight="1">
      <c r="A1078" s="44" t="s">
        <v>813</v>
      </c>
      <c r="B1078" s="38"/>
      <c r="C1078" s="25">
        <f t="shared" si="457"/>
        <v>0</v>
      </c>
      <c r="D1078" s="25">
        <f t="shared" si="466"/>
        <v>0</v>
      </c>
      <c r="E1078" s="38"/>
      <c r="F1078" s="38"/>
      <c r="G1078" s="38"/>
      <c r="H1078" s="25">
        <f t="shared" si="461"/>
        <v>0</v>
      </c>
      <c r="I1078" s="38"/>
      <c r="J1078" s="38"/>
      <c r="K1078" s="38"/>
      <c r="L1078" s="38"/>
      <c r="M1078" s="38"/>
      <c r="N1078" s="38"/>
      <c r="O1078" s="38"/>
      <c r="P1078" s="25">
        <f t="shared" si="468"/>
        <v>0</v>
      </c>
      <c r="Q1078" s="38"/>
      <c r="R1078" s="38"/>
      <c r="S1078" s="38"/>
      <c r="T1078" s="38"/>
      <c r="U1078" s="38"/>
      <c r="V1078" s="38"/>
      <c r="W1078" s="38"/>
      <c r="X1078" s="38"/>
      <c r="Y1078" s="38"/>
      <c r="Z1078" s="39"/>
    </row>
    <row r="1079" spans="1:26" ht="15.95" customHeight="1">
      <c r="A1079" s="44" t="s">
        <v>869</v>
      </c>
      <c r="B1079" s="38"/>
      <c r="C1079" s="25">
        <f t="shared" si="457"/>
        <v>0</v>
      </c>
      <c r="D1079" s="25">
        <f t="shared" si="466"/>
        <v>0</v>
      </c>
      <c r="E1079" s="38"/>
      <c r="F1079" s="38"/>
      <c r="G1079" s="38"/>
      <c r="H1079" s="25">
        <f t="shared" si="461"/>
        <v>0</v>
      </c>
      <c r="I1079" s="38"/>
      <c r="J1079" s="38"/>
      <c r="K1079" s="38"/>
      <c r="L1079" s="38"/>
      <c r="M1079" s="38"/>
      <c r="N1079" s="38"/>
      <c r="O1079" s="38"/>
      <c r="P1079" s="25">
        <f t="shared" si="468"/>
        <v>0</v>
      </c>
      <c r="Q1079" s="38"/>
      <c r="R1079" s="38"/>
      <c r="S1079" s="38"/>
      <c r="T1079" s="38"/>
      <c r="U1079" s="38"/>
      <c r="V1079" s="38"/>
      <c r="W1079" s="38"/>
      <c r="X1079" s="38"/>
      <c r="Y1079" s="38"/>
      <c r="Z1079" s="39"/>
    </row>
    <row r="1080" spans="1:26" ht="15.95" customHeight="1">
      <c r="A1080" s="44" t="s">
        <v>870</v>
      </c>
      <c r="B1080" s="38"/>
      <c r="C1080" s="25">
        <f t="shared" si="457"/>
        <v>0</v>
      </c>
      <c r="D1080" s="25">
        <f t="shared" si="466"/>
        <v>0</v>
      </c>
      <c r="E1080" s="38"/>
      <c r="F1080" s="38"/>
      <c r="G1080" s="38"/>
      <c r="H1080" s="25">
        <f t="shared" si="461"/>
        <v>0</v>
      </c>
      <c r="I1080" s="38"/>
      <c r="J1080" s="38"/>
      <c r="K1080" s="38"/>
      <c r="L1080" s="38"/>
      <c r="M1080" s="38"/>
      <c r="N1080" s="38"/>
      <c r="O1080" s="38"/>
      <c r="P1080" s="25">
        <f t="shared" si="468"/>
        <v>0</v>
      </c>
      <c r="Q1080" s="38"/>
      <c r="R1080" s="38"/>
      <c r="S1080" s="38"/>
      <c r="T1080" s="38"/>
      <c r="U1080" s="38"/>
      <c r="V1080" s="38"/>
      <c r="W1080" s="38"/>
      <c r="X1080" s="38"/>
      <c r="Y1080" s="38"/>
      <c r="Z1080" s="39"/>
    </row>
    <row r="1081" spans="1:26" s="23" customFormat="1" ht="15.95" customHeight="1">
      <c r="A1081" s="45" t="s">
        <v>871</v>
      </c>
      <c r="B1081" s="40">
        <f t="shared" ref="B1081:G1081" si="482">SUM(B1082:B1089)</f>
        <v>0</v>
      </c>
      <c r="C1081" s="25">
        <f t="shared" si="457"/>
        <v>0</v>
      </c>
      <c r="D1081" s="25">
        <f t="shared" si="466"/>
        <v>0</v>
      </c>
      <c r="E1081" s="40">
        <f t="shared" si="482"/>
        <v>0</v>
      </c>
      <c r="F1081" s="40">
        <f t="shared" si="482"/>
        <v>0</v>
      </c>
      <c r="G1081" s="40">
        <f t="shared" si="482"/>
        <v>0</v>
      </c>
      <c r="H1081" s="25">
        <f t="shared" si="461"/>
        <v>0</v>
      </c>
      <c r="I1081" s="40">
        <f t="shared" ref="I1081:O1081" si="483">SUM(I1082:I1089)</f>
        <v>0</v>
      </c>
      <c r="J1081" s="40">
        <f t="shared" si="483"/>
        <v>0</v>
      </c>
      <c r="K1081" s="40">
        <f t="shared" si="483"/>
        <v>0</v>
      </c>
      <c r="L1081" s="40">
        <f t="shared" si="483"/>
        <v>0</v>
      </c>
      <c r="M1081" s="40">
        <f t="shared" si="483"/>
        <v>0</v>
      </c>
      <c r="N1081" s="40">
        <f t="shared" si="483"/>
        <v>0</v>
      </c>
      <c r="O1081" s="40">
        <f t="shared" si="483"/>
        <v>0</v>
      </c>
      <c r="P1081" s="25">
        <f t="shared" si="468"/>
        <v>0</v>
      </c>
      <c r="Q1081" s="40">
        <f t="shared" ref="Q1081:Z1081" si="484">SUM(Q1082:Q1089)</f>
        <v>0</v>
      </c>
      <c r="R1081" s="40">
        <f t="shared" si="484"/>
        <v>0</v>
      </c>
      <c r="S1081" s="40">
        <f t="shared" si="484"/>
        <v>0</v>
      </c>
      <c r="T1081" s="40">
        <f t="shared" si="484"/>
        <v>0</v>
      </c>
      <c r="U1081" s="40">
        <f t="shared" si="484"/>
        <v>0</v>
      </c>
      <c r="V1081" s="40">
        <f t="shared" si="484"/>
        <v>0</v>
      </c>
      <c r="W1081" s="40">
        <f t="shared" si="484"/>
        <v>0</v>
      </c>
      <c r="X1081" s="40">
        <f t="shared" si="484"/>
        <v>0</v>
      </c>
      <c r="Y1081" s="40">
        <f t="shared" si="484"/>
        <v>0</v>
      </c>
      <c r="Z1081" s="41">
        <f t="shared" si="484"/>
        <v>0</v>
      </c>
    </row>
    <row r="1082" spans="1:26" ht="15.95" customHeight="1">
      <c r="A1082" s="44" t="s">
        <v>272</v>
      </c>
      <c r="B1082" s="38"/>
      <c r="C1082" s="25">
        <f t="shared" si="457"/>
        <v>0</v>
      </c>
      <c r="D1082" s="25">
        <f t="shared" si="466"/>
        <v>0</v>
      </c>
      <c r="E1082" s="38"/>
      <c r="F1082" s="38"/>
      <c r="G1082" s="38"/>
      <c r="H1082" s="25">
        <f t="shared" si="461"/>
        <v>0</v>
      </c>
      <c r="I1082" s="38"/>
      <c r="J1082" s="38"/>
      <c r="K1082" s="38"/>
      <c r="L1082" s="38"/>
      <c r="M1082" s="38"/>
      <c r="N1082" s="38"/>
      <c r="O1082" s="38"/>
      <c r="P1082" s="25">
        <f t="shared" si="468"/>
        <v>0</v>
      </c>
      <c r="Q1082" s="38"/>
      <c r="R1082" s="38"/>
      <c r="S1082" s="38"/>
      <c r="T1082" s="38"/>
      <c r="U1082" s="38"/>
      <c r="V1082" s="38"/>
      <c r="W1082" s="38"/>
      <c r="X1082" s="38"/>
      <c r="Y1082" s="38"/>
      <c r="Z1082" s="39"/>
    </row>
    <row r="1083" spans="1:26" ht="15.95" customHeight="1">
      <c r="A1083" s="44" t="s">
        <v>273</v>
      </c>
      <c r="B1083" s="38"/>
      <c r="C1083" s="25">
        <f t="shared" si="457"/>
        <v>0</v>
      </c>
      <c r="D1083" s="25">
        <f t="shared" si="466"/>
        <v>0</v>
      </c>
      <c r="E1083" s="38"/>
      <c r="F1083" s="38"/>
      <c r="G1083" s="38"/>
      <c r="H1083" s="25">
        <f t="shared" si="461"/>
        <v>0</v>
      </c>
      <c r="I1083" s="38"/>
      <c r="J1083" s="38"/>
      <c r="K1083" s="38"/>
      <c r="L1083" s="38"/>
      <c r="M1083" s="38"/>
      <c r="N1083" s="38"/>
      <c r="O1083" s="38"/>
      <c r="P1083" s="25">
        <f t="shared" si="468"/>
        <v>0</v>
      </c>
      <c r="Q1083" s="38"/>
      <c r="R1083" s="38"/>
      <c r="S1083" s="38"/>
      <c r="T1083" s="38"/>
      <c r="U1083" s="38"/>
      <c r="V1083" s="38"/>
      <c r="W1083" s="38"/>
      <c r="X1083" s="38"/>
      <c r="Y1083" s="38"/>
      <c r="Z1083" s="39"/>
    </row>
    <row r="1084" spans="1:26" ht="15.95" customHeight="1">
      <c r="A1084" s="44" t="s">
        <v>274</v>
      </c>
      <c r="B1084" s="38"/>
      <c r="C1084" s="25">
        <f t="shared" si="457"/>
        <v>0</v>
      </c>
      <c r="D1084" s="25">
        <f t="shared" si="466"/>
        <v>0</v>
      </c>
      <c r="E1084" s="38"/>
      <c r="F1084" s="38"/>
      <c r="G1084" s="38"/>
      <c r="H1084" s="25">
        <f t="shared" si="461"/>
        <v>0</v>
      </c>
      <c r="I1084" s="38"/>
      <c r="J1084" s="38"/>
      <c r="K1084" s="38"/>
      <c r="L1084" s="38"/>
      <c r="M1084" s="38"/>
      <c r="N1084" s="38"/>
      <c r="O1084" s="38"/>
      <c r="P1084" s="25">
        <f t="shared" si="468"/>
        <v>0</v>
      </c>
      <c r="Q1084" s="38"/>
      <c r="R1084" s="38"/>
      <c r="S1084" s="38"/>
      <c r="T1084" s="38"/>
      <c r="U1084" s="38"/>
      <c r="V1084" s="38"/>
      <c r="W1084" s="38"/>
      <c r="X1084" s="38"/>
      <c r="Y1084" s="38"/>
      <c r="Z1084" s="39"/>
    </row>
    <row r="1085" spans="1:26" ht="15.95" customHeight="1">
      <c r="A1085" s="44" t="s">
        <v>872</v>
      </c>
      <c r="B1085" s="38"/>
      <c r="C1085" s="25">
        <f t="shared" si="457"/>
        <v>0</v>
      </c>
      <c r="D1085" s="25">
        <f t="shared" si="466"/>
        <v>0</v>
      </c>
      <c r="E1085" s="38"/>
      <c r="F1085" s="38"/>
      <c r="G1085" s="38"/>
      <c r="H1085" s="25">
        <f t="shared" si="461"/>
        <v>0</v>
      </c>
      <c r="I1085" s="38"/>
      <c r="J1085" s="38"/>
      <c r="K1085" s="38"/>
      <c r="L1085" s="38"/>
      <c r="M1085" s="38"/>
      <c r="N1085" s="38"/>
      <c r="O1085" s="38"/>
      <c r="P1085" s="25">
        <f t="shared" si="468"/>
        <v>0</v>
      </c>
      <c r="Q1085" s="38"/>
      <c r="R1085" s="38"/>
      <c r="S1085" s="38"/>
      <c r="T1085" s="38"/>
      <c r="U1085" s="38"/>
      <c r="V1085" s="38"/>
      <c r="W1085" s="38"/>
      <c r="X1085" s="38"/>
      <c r="Y1085" s="38"/>
      <c r="Z1085" s="39"/>
    </row>
    <row r="1086" spans="1:26" ht="15.95" customHeight="1">
      <c r="A1086" s="44" t="s">
        <v>873</v>
      </c>
      <c r="B1086" s="38"/>
      <c r="C1086" s="25">
        <f t="shared" si="457"/>
        <v>0</v>
      </c>
      <c r="D1086" s="25">
        <f t="shared" si="466"/>
        <v>0</v>
      </c>
      <c r="E1086" s="38"/>
      <c r="F1086" s="38"/>
      <c r="G1086" s="38"/>
      <c r="H1086" s="25">
        <f t="shared" si="461"/>
        <v>0</v>
      </c>
      <c r="I1086" s="38"/>
      <c r="J1086" s="38"/>
      <c r="K1086" s="38"/>
      <c r="L1086" s="38"/>
      <c r="M1086" s="38"/>
      <c r="N1086" s="38"/>
      <c r="O1086" s="38"/>
      <c r="P1086" s="25">
        <f t="shared" si="468"/>
        <v>0</v>
      </c>
      <c r="Q1086" s="38"/>
      <c r="R1086" s="38"/>
      <c r="S1086" s="38"/>
      <c r="T1086" s="38"/>
      <c r="U1086" s="38"/>
      <c r="V1086" s="38"/>
      <c r="W1086" s="38"/>
      <c r="X1086" s="38"/>
      <c r="Y1086" s="38"/>
      <c r="Z1086" s="39"/>
    </row>
    <row r="1087" spans="1:26" ht="15.95" customHeight="1">
      <c r="A1087" s="44" t="s">
        <v>874</v>
      </c>
      <c r="B1087" s="38"/>
      <c r="C1087" s="25">
        <f t="shared" si="457"/>
        <v>0</v>
      </c>
      <c r="D1087" s="25">
        <f t="shared" si="466"/>
        <v>0</v>
      </c>
      <c r="E1087" s="38"/>
      <c r="F1087" s="38"/>
      <c r="G1087" s="38"/>
      <c r="H1087" s="25">
        <f t="shared" si="461"/>
        <v>0</v>
      </c>
      <c r="I1087" s="38"/>
      <c r="J1087" s="38"/>
      <c r="K1087" s="38"/>
      <c r="L1087" s="38"/>
      <c r="M1087" s="38"/>
      <c r="N1087" s="38"/>
      <c r="O1087" s="38"/>
      <c r="P1087" s="25">
        <f t="shared" si="468"/>
        <v>0</v>
      </c>
      <c r="Q1087" s="38"/>
      <c r="R1087" s="38"/>
      <c r="S1087" s="38"/>
      <c r="T1087" s="38"/>
      <c r="U1087" s="38"/>
      <c r="V1087" s="38"/>
      <c r="W1087" s="38"/>
      <c r="X1087" s="38"/>
      <c r="Y1087" s="38"/>
      <c r="Z1087" s="39"/>
    </row>
    <row r="1088" spans="1:26" ht="15.95" customHeight="1">
      <c r="A1088" s="44" t="s">
        <v>875</v>
      </c>
      <c r="B1088" s="38"/>
      <c r="C1088" s="25">
        <f t="shared" ref="C1088:C1151" si="485">D1088+H1088+P1088+Y1088+Z1088</f>
        <v>0</v>
      </c>
      <c r="D1088" s="25">
        <f t="shared" si="466"/>
        <v>0</v>
      </c>
      <c r="E1088" s="38"/>
      <c r="F1088" s="38"/>
      <c r="G1088" s="38"/>
      <c r="H1088" s="25">
        <f t="shared" si="461"/>
        <v>0</v>
      </c>
      <c r="I1088" s="38"/>
      <c r="J1088" s="38"/>
      <c r="K1088" s="38"/>
      <c r="L1088" s="38"/>
      <c r="M1088" s="38"/>
      <c r="N1088" s="38"/>
      <c r="O1088" s="38"/>
      <c r="P1088" s="25">
        <f t="shared" si="468"/>
        <v>0</v>
      </c>
      <c r="Q1088" s="38"/>
      <c r="R1088" s="38"/>
      <c r="S1088" s="38"/>
      <c r="T1088" s="38"/>
      <c r="U1088" s="38"/>
      <c r="V1088" s="38"/>
      <c r="W1088" s="38"/>
      <c r="X1088" s="38"/>
      <c r="Y1088" s="38"/>
      <c r="Z1088" s="39"/>
    </row>
    <row r="1089" spans="1:26" ht="15.95" customHeight="1">
      <c r="A1089" s="44" t="s">
        <v>876</v>
      </c>
      <c r="B1089" s="38"/>
      <c r="C1089" s="25">
        <f t="shared" si="485"/>
        <v>0</v>
      </c>
      <c r="D1089" s="25">
        <f t="shared" si="466"/>
        <v>0</v>
      </c>
      <c r="E1089" s="38"/>
      <c r="F1089" s="38"/>
      <c r="G1089" s="38"/>
      <c r="H1089" s="25">
        <f t="shared" si="461"/>
        <v>0</v>
      </c>
      <c r="I1089" s="38"/>
      <c r="J1089" s="38"/>
      <c r="K1089" s="38"/>
      <c r="L1089" s="38"/>
      <c r="M1089" s="38"/>
      <c r="N1089" s="38"/>
      <c r="O1089" s="38"/>
      <c r="P1089" s="25">
        <f t="shared" si="468"/>
        <v>0</v>
      </c>
      <c r="Q1089" s="38"/>
      <c r="R1089" s="38"/>
      <c r="S1089" s="38"/>
      <c r="T1089" s="38"/>
      <c r="U1089" s="38"/>
      <c r="V1089" s="38"/>
      <c r="W1089" s="38"/>
      <c r="X1089" s="38"/>
      <c r="Y1089" s="38"/>
      <c r="Z1089" s="39"/>
    </row>
    <row r="1090" spans="1:26" s="23" customFormat="1" ht="15.95" customHeight="1">
      <c r="A1090" s="45" t="s">
        <v>877</v>
      </c>
      <c r="B1090" s="40">
        <f t="shared" ref="B1090:G1090" si="486">SUM(B1091:B1096)</f>
        <v>0</v>
      </c>
      <c r="C1090" s="25">
        <f t="shared" si="485"/>
        <v>0</v>
      </c>
      <c r="D1090" s="25">
        <f t="shared" si="466"/>
        <v>0</v>
      </c>
      <c r="E1090" s="40">
        <f t="shared" si="486"/>
        <v>0</v>
      </c>
      <c r="F1090" s="40">
        <f t="shared" si="486"/>
        <v>0</v>
      </c>
      <c r="G1090" s="40">
        <f t="shared" si="486"/>
        <v>0</v>
      </c>
      <c r="H1090" s="25">
        <f t="shared" si="461"/>
        <v>0</v>
      </c>
      <c r="I1090" s="40">
        <f t="shared" ref="I1090:O1090" si="487">SUM(I1091:I1096)</f>
        <v>0</v>
      </c>
      <c r="J1090" s="40">
        <f t="shared" si="487"/>
        <v>0</v>
      </c>
      <c r="K1090" s="40">
        <f t="shared" si="487"/>
        <v>0</v>
      </c>
      <c r="L1090" s="40">
        <f t="shared" si="487"/>
        <v>0</v>
      </c>
      <c r="M1090" s="40">
        <f t="shared" si="487"/>
        <v>0</v>
      </c>
      <c r="N1090" s="40">
        <f t="shared" si="487"/>
        <v>0</v>
      </c>
      <c r="O1090" s="40">
        <f t="shared" si="487"/>
        <v>0</v>
      </c>
      <c r="P1090" s="25">
        <f t="shared" si="468"/>
        <v>0</v>
      </c>
      <c r="Q1090" s="40">
        <f t="shared" ref="Q1090:Z1090" si="488">SUM(Q1091:Q1096)</f>
        <v>0</v>
      </c>
      <c r="R1090" s="40">
        <f t="shared" si="488"/>
        <v>0</v>
      </c>
      <c r="S1090" s="40">
        <f t="shared" si="488"/>
        <v>0</v>
      </c>
      <c r="T1090" s="40">
        <f t="shared" si="488"/>
        <v>0</v>
      </c>
      <c r="U1090" s="40">
        <f t="shared" si="488"/>
        <v>0</v>
      </c>
      <c r="V1090" s="40">
        <f t="shared" si="488"/>
        <v>0</v>
      </c>
      <c r="W1090" s="40">
        <f t="shared" si="488"/>
        <v>0</v>
      </c>
      <c r="X1090" s="40">
        <f t="shared" si="488"/>
        <v>0</v>
      </c>
      <c r="Y1090" s="40">
        <f t="shared" si="488"/>
        <v>0</v>
      </c>
      <c r="Z1090" s="41">
        <f t="shared" si="488"/>
        <v>0</v>
      </c>
    </row>
    <row r="1091" spans="1:26" ht="15.95" customHeight="1">
      <c r="A1091" s="44" t="s">
        <v>272</v>
      </c>
      <c r="B1091" s="38"/>
      <c r="C1091" s="25">
        <f t="shared" si="485"/>
        <v>0</v>
      </c>
      <c r="D1091" s="25">
        <f t="shared" si="466"/>
        <v>0</v>
      </c>
      <c r="E1091" s="38"/>
      <c r="F1091" s="38"/>
      <c r="G1091" s="38"/>
      <c r="H1091" s="25">
        <f t="shared" si="461"/>
        <v>0</v>
      </c>
      <c r="I1091" s="38"/>
      <c r="J1091" s="38"/>
      <c r="K1091" s="38"/>
      <c r="L1091" s="38"/>
      <c r="M1091" s="38"/>
      <c r="N1091" s="38"/>
      <c r="O1091" s="38"/>
      <c r="P1091" s="25">
        <f t="shared" si="468"/>
        <v>0</v>
      </c>
      <c r="Q1091" s="38"/>
      <c r="R1091" s="38"/>
      <c r="S1091" s="38"/>
      <c r="T1091" s="38"/>
      <c r="U1091" s="38"/>
      <c r="V1091" s="38"/>
      <c r="W1091" s="38"/>
      <c r="X1091" s="38"/>
      <c r="Y1091" s="38"/>
      <c r="Z1091" s="39"/>
    </row>
    <row r="1092" spans="1:26" ht="15.95" customHeight="1">
      <c r="A1092" s="44" t="s">
        <v>273</v>
      </c>
      <c r="B1092" s="38"/>
      <c r="C1092" s="25">
        <f t="shared" si="485"/>
        <v>0</v>
      </c>
      <c r="D1092" s="25">
        <f t="shared" si="466"/>
        <v>0</v>
      </c>
      <c r="E1092" s="38"/>
      <c r="F1092" s="38"/>
      <c r="G1092" s="38"/>
      <c r="H1092" s="25">
        <f t="shared" si="461"/>
        <v>0</v>
      </c>
      <c r="I1092" s="38"/>
      <c r="J1092" s="38"/>
      <c r="K1092" s="38"/>
      <c r="L1092" s="38"/>
      <c r="M1092" s="38"/>
      <c r="N1092" s="38"/>
      <c r="O1092" s="38"/>
      <c r="P1092" s="25">
        <f t="shared" si="468"/>
        <v>0</v>
      </c>
      <c r="Q1092" s="38"/>
      <c r="R1092" s="38"/>
      <c r="S1092" s="38"/>
      <c r="T1092" s="38"/>
      <c r="U1092" s="38"/>
      <c r="V1092" s="38"/>
      <c r="W1092" s="38"/>
      <c r="X1092" s="38"/>
      <c r="Y1092" s="38"/>
      <c r="Z1092" s="39"/>
    </row>
    <row r="1093" spans="1:26" ht="15.95" customHeight="1">
      <c r="A1093" s="44" t="s">
        <v>274</v>
      </c>
      <c r="B1093" s="38"/>
      <c r="C1093" s="25">
        <f t="shared" si="485"/>
        <v>0</v>
      </c>
      <c r="D1093" s="25">
        <f t="shared" si="466"/>
        <v>0</v>
      </c>
      <c r="E1093" s="38"/>
      <c r="F1093" s="38"/>
      <c r="G1093" s="38"/>
      <c r="H1093" s="25">
        <f t="shared" ref="H1093:H1137" si="489">SUM(I1093:O1093)</f>
        <v>0</v>
      </c>
      <c r="I1093" s="38"/>
      <c r="J1093" s="38"/>
      <c r="K1093" s="38"/>
      <c r="L1093" s="38"/>
      <c r="M1093" s="38"/>
      <c r="N1093" s="38"/>
      <c r="O1093" s="38"/>
      <c r="P1093" s="25">
        <f t="shared" si="468"/>
        <v>0</v>
      </c>
      <c r="Q1093" s="38"/>
      <c r="R1093" s="38"/>
      <c r="S1093" s="38"/>
      <c r="T1093" s="38"/>
      <c r="U1093" s="38"/>
      <c r="V1093" s="38"/>
      <c r="W1093" s="38"/>
      <c r="X1093" s="38"/>
      <c r="Y1093" s="38"/>
      <c r="Z1093" s="39"/>
    </row>
    <row r="1094" spans="1:26" ht="15.95" customHeight="1">
      <c r="A1094" s="44" t="s">
        <v>878</v>
      </c>
      <c r="B1094" s="38"/>
      <c r="C1094" s="25">
        <f t="shared" si="485"/>
        <v>0</v>
      </c>
      <c r="D1094" s="25">
        <f t="shared" si="466"/>
        <v>0</v>
      </c>
      <c r="E1094" s="38"/>
      <c r="F1094" s="38"/>
      <c r="G1094" s="38"/>
      <c r="H1094" s="25">
        <f t="shared" si="489"/>
        <v>0</v>
      </c>
      <c r="I1094" s="38"/>
      <c r="J1094" s="38"/>
      <c r="K1094" s="38"/>
      <c r="L1094" s="38"/>
      <c r="M1094" s="38"/>
      <c r="N1094" s="38"/>
      <c r="O1094" s="38"/>
      <c r="P1094" s="25">
        <f t="shared" si="468"/>
        <v>0</v>
      </c>
      <c r="Q1094" s="38"/>
      <c r="R1094" s="38"/>
      <c r="S1094" s="38"/>
      <c r="T1094" s="38"/>
      <c r="U1094" s="38"/>
      <c r="V1094" s="38"/>
      <c r="W1094" s="38"/>
      <c r="X1094" s="38"/>
      <c r="Y1094" s="38"/>
      <c r="Z1094" s="39"/>
    </row>
    <row r="1095" spans="1:26" ht="15.95" customHeight="1">
      <c r="A1095" s="44" t="s">
        <v>879</v>
      </c>
      <c r="B1095" s="38"/>
      <c r="C1095" s="25">
        <f t="shared" si="485"/>
        <v>0</v>
      </c>
      <c r="D1095" s="25">
        <f t="shared" si="466"/>
        <v>0</v>
      </c>
      <c r="E1095" s="38"/>
      <c r="F1095" s="38"/>
      <c r="G1095" s="38"/>
      <c r="H1095" s="25">
        <f t="shared" si="489"/>
        <v>0</v>
      </c>
      <c r="I1095" s="38"/>
      <c r="J1095" s="38"/>
      <c r="K1095" s="38"/>
      <c r="L1095" s="38"/>
      <c r="M1095" s="38"/>
      <c r="N1095" s="38"/>
      <c r="O1095" s="38"/>
      <c r="P1095" s="25">
        <f t="shared" si="468"/>
        <v>0</v>
      </c>
      <c r="Q1095" s="38"/>
      <c r="R1095" s="38"/>
      <c r="S1095" s="38"/>
      <c r="T1095" s="38"/>
      <c r="U1095" s="38"/>
      <c r="V1095" s="38"/>
      <c r="W1095" s="38"/>
      <c r="X1095" s="38"/>
      <c r="Y1095" s="38"/>
      <c r="Z1095" s="39"/>
    </row>
    <row r="1096" spans="1:26" ht="15.95" customHeight="1">
      <c r="A1096" s="44" t="s">
        <v>880</v>
      </c>
      <c r="B1096" s="38"/>
      <c r="C1096" s="25">
        <f t="shared" si="485"/>
        <v>0</v>
      </c>
      <c r="D1096" s="25">
        <f t="shared" si="466"/>
        <v>0</v>
      </c>
      <c r="E1096" s="38"/>
      <c r="F1096" s="38"/>
      <c r="G1096" s="38"/>
      <c r="H1096" s="25">
        <f t="shared" si="489"/>
        <v>0</v>
      </c>
      <c r="I1096" s="38"/>
      <c r="J1096" s="38"/>
      <c r="K1096" s="38"/>
      <c r="L1096" s="38"/>
      <c r="M1096" s="38"/>
      <c r="N1096" s="38"/>
      <c r="O1096" s="38"/>
      <c r="P1096" s="25">
        <f t="shared" si="468"/>
        <v>0</v>
      </c>
      <c r="Q1096" s="38"/>
      <c r="R1096" s="38"/>
      <c r="S1096" s="38"/>
      <c r="T1096" s="38"/>
      <c r="U1096" s="38"/>
      <c r="V1096" s="38"/>
      <c r="W1096" s="38"/>
      <c r="X1096" s="38"/>
      <c r="Y1096" s="38"/>
      <c r="Z1096" s="39"/>
    </row>
    <row r="1097" spans="1:26" s="23" customFormat="1" ht="15.95" customHeight="1">
      <c r="A1097" s="45" t="s">
        <v>881</v>
      </c>
      <c r="B1097" s="40">
        <f t="shared" ref="B1097:G1097" si="490">SUM(B1098:B1103)</f>
        <v>0</v>
      </c>
      <c r="C1097" s="25">
        <f t="shared" si="485"/>
        <v>0</v>
      </c>
      <c r="D1097" s="25">
        <f t="shared" si="466"/>
        <v>0</v>
      </c>
      <c r="E1097" s="40">
        <f t="shared" si="490"/>
        <v>0</v>
      </c>
      <c r="F1097" s="40">
        <f t="shared" si="490"/>
        <v>0</v>
      </c>
      <c r="G1097" s="40">
        <f t="shared" si="490"/>
        <v>0</v>
      </c>
      <c r="H1097" s="25">
        <f t="shared" si="489"/>
        <v>0</v>
      </c>
      <c r="I1097" s="40">
        <f t="shared" ref="I1097:O1097" si="491">SUM(I1098:I1103)</f>
        <v>0</v>
      </c>
      <c r="J1097" s="40">
        <f t="shared" si="491"/>
        <v>0</v>
      </c>
      <c r="K1097" s="40">
        <f t="shared" si="491"/>
        <v>0</v>
      </c>
      <c r="L1097" s="40">
        <f t="shared" si="491"/>
        <v>0</v>
      </c>
      <c r="M1097" s="40">
        <f t="shared" si="491"/>
        <v>0</v>
      </c>
      <c r="N1097" s="40">
        <f t="shared" si="491"/>
        <v>0</v>
      </c>
      <c r="O1097" s="40">
        <f t="shared" si="491"/>
        <v>0</v>
      </c>
      <c r="P1097" s="25">
        <f t="shared" si="468"/>
        <v>0</v>
      </c>
      <c r="Q1097" s="40">
        <f t="shared" ref="Q1097:Z1097" si="492">SUM(Q1098:Q1103)</f>
        <v>0</v>
      </c>
      <c r="R1097" s="40">
        <f t="shared" si="492"/>
        <v>0</v>
      </c>
      <c r="S1097" s="40">
        <f t="shared" si="492"/>
        <v>0</v>
      </c>
      <c r="T1097" s="40">
        <f t="shared" si="492"/>
        <v>0</v>
      </c>
      <c r="U1097" s="40">
        <f t="shared" si="492"/>
        <v>0</v>
      </c>
      <c r="V1097" s="40">
        <f t="shared" si="492"/>
        <v>0</v>
      </c>
      <c r="W1097" s="40">
        <f t="shared" si="492"/>
        <v>0</v>
      </c>
      <c r="X1097" s="40">
        <f t="shared" si="492"/>
        <v>0</v>
      </c>
      <c r="Y1097" s="40">
        <f t="shared" si="492"/>
        <v>0</v>
      </c>
      <c r="Z1097" s="41">
        <f t="shared" si="492"/>
        <v>0</v>
      </c>
    </row>
    <row r="1098" spans="1:26" ht="15.95" customHeight="1">
      <c r="A1098" s="44" t="s">
        <v>272</v>
      </c>
      <c r="B1098" s="38"/>
      <c r="C1098" s="25">
        <f t="shared" si="485"/>
        <v>0</v>
      </c>
      <c r="D1098" s="25">
        <f t="shared" si="466"/>
        <v>0</v>
      </c>
      <c r="E1098" s="38"/>
      <c r="F1098" s="38"/>
      <c r="G1098" s="38"/>
      <c r="H1098" s="25">
        <f t="shared" si="489"/>
        <v>0</v>
      </c>
      <c r="I1098" s="38"/>
      <c r="J1098" s="38"/>
      <c r="K1098" s="38"/>
      <c r="L1098" s="38"/>
      <c r="M1098" s="38"/>
      <c r="N1098" s="38"/>
      <c r="O1098" s="38"/>
      <c r="P1098" s="25">
        <f t="shared" si="468"/>
        <v>0</v>
      </c>
      <c r="Q1098" s="38"/>
      <c r="R1098" s="38"/>
      <c r="S1098" s="38"/>
      <c r="T1098" s="38"/>
      <c r="U1098" s="38"/>
      <c r="V1098" s="38"/>
      <c r="W1098" s="38"/>
      <c r="X1098" s="38"/>
      <c r="Y1098" s="38"/>
      <c r="Z1098" s="39"/>
    </row>
    <row r="1099" spans="1:26" ht="15.95" customHeight="1">
      <c r="A1099" s="44" t="s">
        <v>273</v>
      </c>
      <c r="B1099" s="38"/>
      <c r="C1099" s="25">
        <f t="shared" si="485"/>
        <v>0</v>
      </c>
      <c r="D1099" s="25">
        <f t="shared" ref="D1099:S1138" si="493">SUM(E1099:G1099)</f>
        <v>0</v>
      </c>
      <c r="E1099" s="38"/>
      <c r="F1099" s="38"/>
      <c r="G1099" s="38"/>
      <c r="H1099" s="25">
        <f t="shared" si="489"/>
        <v>0</v>
      </c>
      <c r="I1099" s="38"/>
      <c r="J1099" s="38"/>
      <c r="K1099" s="38"/>
      <c r="L1099" s="38"/>
      <c r="M1099" s="38"/>
      <c r="N1099" s="38"/>
      <c r="O1099" s="38"/>
      <c r="P1099" s="25">
        <f t="shared" ref="P1099:P1137" si="494">SUM(Q1099:X1099)</f>
        <v>0</v>
      </c>
      <c r="Q1099" s="38"/>
      <c r="R1099" s="38"/>
      <c r="S1099" s="38"/>
      <c r="T1099" s="38"/>
      <c r="U1099" s="38"/>
      <c r="V1099" s="38"/>
      <c r="W1099" s="38"/>
      <c r="X1099" s="38"/>
      <c r="Y1099" s="38"/>
      <c r="Z1099" s="39"/>
    </row>
    <row r="1100" spans="1:26" ht="15.95" customHeight="1">
      <c r="A1100" s="44" t="s">
        <v>274</v>
      </c>
      <c r="B1100" s="38"/>
      <c r="C1100" s="25">
        <f t="shared" si="485"/>
        <v>0</v>
      </c>
      <c r="D1100" s="25">
        <f t="shared" si="493"/>
        <v>0</v>
      </c>
      <c r="E1100" s="38"/>
      <c r="F1100" s="38"/>
      <c r="G1100" s="38"/>
      <c r="H1100" s="25">
        <f t="shared" si="489"/>
        <v>0</v>
      </c>
      <c r="I1100" s="38"/>
      <c r="J1100" s="38"/>
      <c r="K1100" s="38"/>
      <c r="L1100" s="38"/>
      <c r="M1100" s="38"/>
      <c r="N1100" s="38"/>
      <c r="O1100" s="38"/>
      <c r="P1100" s="25">
        <f t="shared" si="494"/>
        <v>0</v>
      </c>
      <c r="Q1100" s="38"/>
      <c r="R1100" s="38"/>
      <c r="S1100" s="38"/>
      <c r="T1100" s="38"/>
      <c r="U1100" s="38"/>
      <c r="V1100" s="38"/>
      <c r="W1100" s="38"/>
      <c r="X1100" s="38"/>
      <c r="Y1100" s="38"/>
      <c r="Z1100" s="39"/>
    </row>
    <row r="1101" spans="1:26" ht="15.95" customHeight="1">
      <c r="A1101" s="44" t="s">
        <v>882</v>
      </c>
      <c r="B1101" s="38"/>
      <c r="C1101" s="25">
        <f t="shared" si="485"/>
        <v>0</v>
      </c>
      <c r="D1101" s="25">
        <f t="shared" si="493"/>
        <v>0</v>
      </c>
      <c r="E1101" s="38"/>
      <c r="F1101" s="38"/>
      <c r="G1101" s="38"/>
      <c r="H1101" s="25">
        <f t="shared" si="489"/>
        <v>0</v>
      </c>
      <c r="I1101" s="38"/>
      <c r="J1101" s="38"/>
      <c r="K1101" s="38"/>
      <c r="L1101" s="38"/>
      <c r="M1101" s="38"/>
      <c r="N1101" s="38"/>
      <c r="O1101" s="38"/>
      <c r="P1101" s="25">
        <f t="shared" si="494"/>
        <v>0</v>
      </c>
      <c r="Q1101" s="38"/>
      <c r="R1101" s="38"/>
      <c r="S1101" s="38"/>
      <c r="T1101" s="38"/>
      <c r="U1101" s="38"/>
      <c r="V1101" s="38"/>
      <c r="W1101" s="38"/>
      <c r="X1101" s="38"/>
      <c r="Y1101" s="38"/>
      <c r="Z1101" s="39"/>
    </row>
    <row r="1102" spans="1:26" ht="15.95" customHeight="1">
      <c r="A1102" s="44" t="s">
        <v>883</v>
      </c>
      <c r="B1102" s="38"/>
      <c r="C1102" s="25">
        <f t="shared" si="485"/>
        <v>0</v>
      </c>
      <c r="D1102" s="25">
        <f t="shared" si="493"/>
        <v>0</v>
      </c>
      <c r="E1102" s="38"/>
      <c r="F1102" s="38"/>
      <c r="G1102" s="38"/>
      <c r="H1102" s="25">
        <f t="shared" si="489"/>
        <v>0</v>
      </c>
      <c r="I1102" s="38"/>
      <c r="J1102" s="38"/>
      <c r="K1102" s="38"/>
      <c r="L1102" s="38"/>
      <c r="M1102" s="38"/>
      <c r="N1102" s="38"/>
      <c r="O1102" s="38"/>
      <c r="P1102" s="25">
        <f t="shared" si="494"/>
        <v>0</v>
      </c>
      <c r="Q1102" s="38"/>
      <c r="R1102" s="38"/>
      <c r="S1102" s="38"/>
      <c r="T1102" s="38"/>
      <c r="U1102" s="38"/>
      <c r="V1102" s="38"/>
      <c r="W1102" s="38"/>
      <c r="X1102" s="38"/>
      <c r="Y1102" s="38"/>
      <c r="Z1102" s="39"/>
    </row>
    <row r="1103" spans="1:26" ht="15.95" customHeight="1">
      <c r="A1103" s="44" t="s">
        <v>884</v>
      </c>
      <c r="B1103" s="38"/>
      <c r="C1103" s="25">
        <f t="shared" si="485"/>
        <v>0</v>
      </c>
      <c r="D1103" s="25">
        <f t="shared" si="493"/>
        <v>0</v>
      </c>
      <c r="E1103" s="38"/>
      <c r="F1103" s="38"/>
      <c r="G1103" s="38"/>
      <c r="H1103" s="25">
        <f t="shared" si="489"/>
        <v>0</v>
      </c>
      <c r="I1103" s="38"/>
      <c r="J1103" s="38"/>
      <c r="K1103" s="38"/>
      <c r="L1103" s="38"/>
      <c r="M1103" s="38"/>
      <c r="N1103" s="38"/>
      <c r="O1103" s="38"/>
      <c r="P1103" s="25">
        <f t="shared" si="494"/>
        <v>0</v>
      </c>
      <c r="Q1103" s="38"/>
      <c r="R1103" s="38"/>
      <c r="S1103" s="38"/>
      <c r="T1103" s="38"/>
      <c r="U1103" s="38"/>
      <c r="V1103" s="38"/>
      <c r="W1103" s="38"/>
      <c r="X1103" s="38"/>
      <c r="Y1103" s="38"/>
      <c r="Z1103" s="39"/>
    </row>
    <row r="1104" spans="1:26" s="23" customFormat="1" ht="15.95" customHeight="1">
      <c r="A1104" s="57" t="s">
        <v>885</v>
      </c>
      <c r="B1104" s="40">
        <f t="shared" ref="B1104:G1104" si="495">SUM(B1105:B1110)</f>
        <v>0</v>
      </c>
      <c r="C1104" s="25">
        <f t="shared" si="485"/>
        <v>0</v>
      </c>
      <c r="D1104" s="25">
        <f t="shared" si="493"/>
        <v>0</v>
      </c>
      <c r="E1104" s="40">
        <f t="shared" si="495"/>
        <v>0</v>
      </c>
      <c r="F1104" s="40">
        <f t="shared" si="495"/>
        <v>0</v>
      </c>
      <c r="G1104" s="40">
        <f t="shared" si="495"/>
        <v>0</v>
      </c>
      <c r="H1104" s="25">
        <f t="shared" si="489"/>
        <v>0</v>
      </c>
      <c r="I1104" s="40">
        <f t="shared" ref="I1104:O1104" si="496">SUM(I1105:I1110)</f>
        <v>0</v>
      </c>
      <c r="J1104" s="40">
        <f t="shared" si="496"/>
        <v>0</v>
      </c>
      <c r="K1104" s="40">
        <f t="shared" si="496"/>
        <v>0</v>
      </c>
      <c r="L1104" s="40">
        <f t="shared" si="496"/>
        <v>0</v>
      </c>
      <c r="M1104" s="40">
        <f t="shared" si="496"/>
        <v>0</v>
      </c>
      <c r="N1104" s="40">
        <f t="shared" si="496"/>
        <v>0</v>
      </c>
      <c r="O1104" s="40">
        <f t="shared" si="496"/>
        <v>0</v>
      </c>
      <c r="P1104" s="25">
        <f t="shared" si="494"/>
        <v>0</v>
      </c>
      <c r="Q1104" s="40">
        <f t="shared" ref="Q1104:Z1104" si="497">SUM(Q1105:Q1110)</f>
        <v>0</v>
      </c>
      <c r="R1104" s="40">
        <f t="shared" si="497"/>
        <v>0</v>
      </c>
      <c r="S1104" s="40">
        <f t="shared" si="497"/>
        <v>0</v>
      </c>
      <c r="T1104" s="40">
        <f t="shared" si="497"/>
        <v>0</v>
      </c>
      <c r="U1104" s="40">
        <f t="shared" si="497"/>
        <v>0</v>
      </c>
      <c r="V1104" s="40">
        <f t="shared" si="497"/>
        <v>0</v>
      </c>
      <c r="W1104" s="40">
        <f t="shared" si="497"/>
        <v>0</v>
      </c>
      <c r="X1104" s="40">
        <f t="shared" si="497"/>
        <v>0</v>
      </c>
      <c r="Y1104" s="40">
        <f t="shared" si="497"/>
        <v>0</v>
      </c>
      <c r="Z1104" s="41">
        <f t="shared" si="497"/>
        <v>0</v>
      </c>
    </row>
    <row r="1105" spans="1:26" ht="15.95" customHeight="1">
      <c r="A1105" s="46" t="s">
        <v>886</v>
      </c>
      <c r="B1105" s="38"/>
      <c r="C1105" s="25">
        <f t="shared" si="485"/>
        <v>0</v>
      </c>
      <c r="D1105" s="25">
        <f t="shared" si="493"/>
        <v>0</v>
      </c>
      <c r="E1105" s="38"/>
      <c r="F1105" s="38"/>
      <c r="G1105" s="38"/>
      <c r="H1105" s="25">
        <f t="shared" si="489"/>
        <v>0</v>
      </c>
      <c r="I1105" s="38"/>
      <c r="J1105" s="38"/>
      <c r="K1105" s="38"/>
      <c r="L1105" s="38"/>
      <c r="M1105" s="38"/>
      <c r="N1105" s="38"/>
      <c r="O1105" s="38"/>
      <c r="P1105" s="25">
        <f t="shared" si="494"/>
        <v>0</v>
      </c>
      <c r="Q1105" s="38"/>
      <c r="R1105" s="38"/>
      <c r="S1105" s="38"/>
      <c r="T1105" s="38"/>
      <c r="U1105" s="38"/>
      <c r="V1105" s="38"/>
      <c r="W1105" s="38"/>
      <c r="X1105" s="38"/>
      <c r="Y1105" s="38"/>
      <c r="Z1105" s="39"/>
    </row>
    <row r="1106" spans="1:26" ht="15.95" customHeight="1">
      <c r="A1106" s="46" t="s">
        <v>887</v>
      </c>
      <c r="B1106" s="38"/>
      <c r="C1106" s="25">
        <f t="shared" si="485"/>
        <v>0</v>
      </c>
      <c r="D1106" s="25">
        <f t="shared" si="493"/>
        <v>0</v>
      </c>
      <c r="E1106" s="38"/>
      <c r="F1106" s="38"/>
      <c r="G1106" s="38"/>
      <c r="H1106" s="25">
        <f t="shared" si="489"/>
        <v>0</v>
      </c>
      <c r="I1106" s="38"/>
      <c r="J1106" s="38"/>
      <c r="K1106" s="38"/>
      <c r="L1106" s="38"/>
      <c r="M1106" s="38"/>
      <c r="N1106" s="38"/>
      <c r="O1106" s="38"/>
      <c r="P1106" s="25">
        <f t="shared" si="494"/>
        <v>0</v>
      </c>
      <c r="Q1106" s="38"/>
      <c r="R1106" s="38"/>
      <c r="S1106" s="38"/>
      <c r="T1106" s="38"/>
      <c r="U1106" s="38"/>
      <c r="V1106" s="38"/>
      <c r="W1106" s="38"/>
      <c r="X1106" s="38"/>
      <c r="Y1106" s="38"/>
      <c r="Z1106" s="39"/>
    </row>
    <row r="1107" spans="1:26" ht="15.95" customHeight="1">
      <c r="A1107" s="46" t="s">
        <v>888</v>
      </c>
      <c r="B1107" s="38"/>
      <c r="C1107" s="25">
        <f t="shared" si="485"/>
        <v>0</v>
      </c>
      <c r="D1107" s="25">
        <f t="shared" si="493"/>
        <v>0</v>
      </c>
      <c r="E1107" s="38"/>
      <c r="F1107" s="38"/>
      <c r="G1107" s="38"/>
      <c r="H1107" s="25">
        <f t="shared" si="489"/>
        <v>0</v>
      </c>
      <c r="I1107" s="38"/>
      <c r="J1107" s="38"/>
      <c r="K1107" s="38"/>
      <c r="L1107" s="38"/>
      <c r="M1107" s="38"/>
      <c r="N1107" s="38"/>
      <c r="O1107" s="38"/>
      <c r="P1107" s="25">
        <f t="shared" si="494"/>
        <v>0</v>
      </c>
      <c r="Q1107" s="38"/>
      <c r="R1107" s="38"/>
      <c r="S1107" s="38"/>
      <c r="T1107" s="38"/>
      <c r="U1107" s="38"/>
      <c r="V1107" s="38"/>
      <c r="W1107" s="38"/>
      <c r="X1107" s="38"/>
      <c r="Y1107" s="38"/>
      <c r="Z1107" s="39"/>
    </row>
    <row r="1108" spans="1:26" ht="15.95" customHeight="1">
      <c r="A1108" s="46" t="s">
        <v>889</v>
      </c>
      <c r="B1108" s="38"/>
      <c r="C1108" s="25">
        <f t="shared" si="485"/>
        <v>0</v>
      </c>
      <c r="D1108" s="25">
        <f t="shared" si="493"/>
        <v>0</v>
      </c>
      <c r="E1108" s="38"/>
      <c r="F1108" s="38"/>
      <c r="G1108" s="38"/>
      <c r="H1108" s="25">
        <f t="shared" si="489"/>
        <v>0</v>
      </c>
      <c r="I1108" s="38"/>
      <c r="J1108" s="38"/>
      <c r="K1108" s="38"/>
      <c r="L1108" s="38"/>
      <c r="M1108" s="38"/>
      <c r="N1108" s="38"/>
      <c r="O1108" s="38"/>
      <c r="P1108" s="25">
        <f t="shared" si="494"/>
        <v>0</v>
      </c>
      <c r="Q1108" s="38"/>
      <c r="R1108" s="38"/>
      <c r="S1108" s="38"/>
      <c r="T1108" s="38"/>
      <c r="U1108" s="38"/>
      <c r="V1108" s="38"/>
      <c r="W1108" s="38"/>
      <c r="X1108" s="38"/>
      <c r="Y1108" s="38"/>
      <c r="Z1108" s="39"/>
    </row>
    <row r="1109" spans="1:26" ht="15.95" customHeight="1">
      <c r="A1109" s="46" t="s">
        <v>890</v>
      </c>
      <c r="B1109" s="38"/>
      <c r="C1109" s="25">
        <f t="shared" si="485"/>
        <v>0</v>
      </c>
      <c r="D1109" s="25">
        <f t="shared" si="493"/>
        <v>0</v>
      </c>
      <c r="E1109" s="38"/>
      <c r="F1109" s="38"/>
      <c r="G1109" s="38"/>
      <c r="H1109" s="25">
        <f t="shared" si="489"/>
        <v>0</v>
      </c>
      <c r="I1109" s="38"/>
      <c r="J1109" s="38"/>
      <c r="K1109" s="38"/>
      <c r="L1109" s="38"/>
      <c r="M1109" s="38"/>
      <c r="N1109" s="38"/>
      <c r="O1109" s="38"/>
      <c r="P1109" s="25">
        <f t="shared" si="494"/>
        <v>0</v>
      </c>
      <c r="Q1109" s="38"/>
      <c r="R1109" s="38"/>
      <c r="S1109" s="38"/>
      <c r="T1109" s="38"/>
      <c r="U1109" s="38"/>
      <c r="V1109" s="38"/>
      <c r="W1109" s="38"/>
      <c r="X1109" s="38"/>
      <c r="Y1109" s="38"/>
      <c r="Z1109" s="39"/>
    </row>
    <row r="1110" spans="1:26" ht="15.95" customHeight="1">
      <c r="A1110" s="46" t="s">
        <v>891</v>
      </c>
      <c r="B1110" s="38"/>
      <c r="C1110" s="25">
        <f t="shared" si="485"/>
        <v>0</v>
      </c>
      <c r="D1110" s="25">
        <f t="shared" si="493"/>
        <v>0</v>
      </c>
      <c r="E1110" s="38"/>
      <c r="F1110" s="38"/>
      <c r="G1110" s="38"/>
      <c r="H1110" s="25">
        <f t="shared" si="489"/>
        <v>0</v>
      </c>
      <c r="I1110" s="38"/>
      <c r="J1110" s="38"/>
      <c r="K1110" s="38"/>
      <c r="L1110" s="38"/>
      <c r="M1110" s="38"/>
      <c r="N1110" s="38"/>
      <c r="O1110" s="38"/>
      <c r="P1110" s="25">
        <f t="shared" si="494"/>
        <v>0</v>
      </c>
      <c r="Q1110" s="38"/>
      <c r="R1110" s="38"/>
      <c r="S1110" s="38"/>
      <c r="T1110" s="38"/>
      <c r="U1110" s="38"/>
      <c r="V1110" s="38"/>
      <c r="W1110" s="38"/>
      <c r="X1110" s="38"/>
      <c r="Y1110" s="38"/>
      <c r="Z1110" s="39"/>
    </row>
    <row r="1111" spans="1:26" s="23" customFormat="1" ht="15.95" customHeight="1">
      <c r="A1111" s="45" t="s">
        <v>892</v>
      </c>
      <c r="B1111" s="40">
        <f t="shared" ref="B1111:G1111" si="498">SUM(B1112,B1122,B1129,B1135)</f>
        <v>0</v>
      </c>
      <c r="C1111" s="25">
        <f t="shared" si="485"/>
        <v>0</v>
      </c>
      <c r="D1111" s="25">
        <f t="shared" si="493"/>
        <v>0</v>
      </c>
      <c r="E1111" s="40">
        <f t="shared" si="498"/>
        <v>0</v>
      </c>
      <c r="F1111" s="40">
        <f t="shared" si="498"/>
        <v>0</v>
      </c>
      <c r="G1111" s="40">
        <f t="shared" si="498"/>
        <v>0</v>
      </c>
      <c r="H1111" s="25">
        <f t="shared" si="489"/>
        <v>0</v>
      </c>
      <c r="I1111" s="40">
        <f t="shared" ref="I1111:O1111" si="499">SUM(I1112,I1122,I1129,I1135)</f>
        <v>0</v>
      </c>
      <c r="J1111" s="40">
        <f t="shared" si="499"/>
        <v>0</v>
      </c>
      <c r="K1111" s="40">
        <f t="shared" si="499"/>
        <v>0</v>
      </c>
      <c r="L1111" s="40">
        <f t="shared" si="499"/>
        <v>0</v>
      </c>
      <c r="M1111" s="40">
        <f t="shared" si="499"/>
        <v>0</v>
      </c>
      <c r="N1111" s="40">
        <f t="shared" si="499"/>
        <v>0</v>
      </c>
      <c r="O1111" s="40">
        <f t="shared" si="499"/>
        <v>0</v>
      </c>
      <c r="P1111" s="25">
        <f t="shared" si="494"/>
        <v>0</v>
      </c>
      <c r="Q1111" s="40">
        <f t="shared" ref="Q1111:Z1111" si="500">SUM(Q1112,Q1122,Q1129,Q1135)</f>
        <v>0</v>
      </c>
      <c r="R1111" s="40">
        <f t="shared" si="500"/>
        <v>0</v>
      </c>
      <c r="S1111" s="40">
        <f t="shared" si="500"/>
        <v>0</v>
      </c>
      <c r="T1111" s="40">
        <f t="shared" si="500"/>
        <v>0</v>
      </c>
      <c r="U1111" s="40">
        <f t="shared" si="500"/>
        <v>0</v>
      </c>
      <c r="V1111" s="40">
        <f t="shared" si="500"/>
        <v>0</v>
      </c>
      <c r="W1111" s="40">
        <f t="shared" si="500"/>
        <v>0</v>
      </c>
      <c r="X1111" s="40">
        <f t="shared" si="500"/>
        <v>0</v>
      </c>
      <c r="Y1111" s="40">
        <f t="shared" si="500"/>
        <v>0</v>
      </c>
      <c r="Z1111" s="41">
        <f t="shared" si="500"/>
        <v>0</v>
      </c>
    </row>
    <row r="1112" spans="1:26" s="23" customFormat="1" ht="15.95" customHeight="1">
      <c r="A1112" s="45" t="s">
        <v>893</v>
      </c>
      <c r="B1112" s="40">
        <f t="shared" ref="B1112:G1112" si="501">SUM(B1113:B1121)</f>
        <v>0</v>
      </c>
      <c r="C1112" s="25">
        <f t="shared" si="485"/>
        <v>0</v>
      </c>
      <c r="D1112" s="25">
        <f t="shared" si="493"/>
        <v>0</v>
      </c>
      <c r="E1112" s="40">
        <f t="shared" si="501"/>
        <v>0</v>
      </c>
      <c r="F1112" s="40">
        <f t="shared" si="501"/>
        <v>0</v>
      </c>
      <c r="G1112" s="40">
        <f t="shared" si="501"/>
        <v>0</v>
      </c>
      <c r="H1112" s="25">
        <f t="shared" si="489"/>
        <v>0</v>
      </c>
      <c r="I1112" s="40">
        <f t="shared" ref="I1112:O1112" si="502">SUM(I1113:I1121)</f>
        <v>0</v>
      </c>
      <c r="J1112" s="40">
        <f t="shared" si="502"/>
        <v>0</v>
      </c>
      <c r="K1112" s="40">
        <f t="shared" si="502"/>
        <v>0</v>
      </c>
      <c r="L1112" s="40">
        <f t="shared" si="502"/>
        <v>0</v>
      </c>
      <c r="M1112" s="40">
        <f t="shared" si="502"/>
        <v>0</v>
      </c>
      <c r="N1112" s="40">
        <f t="shared" si="502"/>
        <v>0</v>
      </c>
      <c r="O1112" s="40">
        <f t="shared" si="502"/>
        <v>0</v>
      </c>
      <c r="P1112" s="25">
        <f t="shared" si="494"/>
        <v>0</v>
      </c>
      <c r="Q1112" s="40">
        <f t="shared" ref="Q1112:Z1112" si="503">SUM(Q1113:Q1121)</f>
        <v>0</v>
      </c>
      <c r="R1112" s="40">
        <f t="shared" si="503"/>
        <v>0</v>
      </c>
      <c r="S1112" s="40">
        <f t="shared" si="503"/>
        <v>0</v>
      </c>
      <c r="T1112" s="40">
        <f t="shared" si="503"/>
        <v>0</v>
      </c>
      <c r="U1112" s="40">
        <f t="shared" si="503"/>
        <v>0</v>
      </c>
      <c r="V1112" s="40">
        <f t="shared" si="503"/>
        <v>0</v>
      </c>
      <c r="W1112" s="40">
        <f t="shared" si="503"/>
        <v>0</v>
      </c>
      <c r="X1112" s="40">
        <f t="shared" si="503"/>
        <v>0</v>
      </c>
      <c r="Y1112" s="40">
        <f t="shared" si="503"/>
        <v>0</v>
      </c>
      <c r="Z1112" s="41">
        <f t="shared" si="503"/>
        <v>0</v>
      </c>
    </row>
    <row r="1113" spans="1:26" ht="15.95" customHeight="1">
      <c r="A1113" s="44" t="s">
        <v>272</v>
      </c>
      <c r="B1113" s="38"/>
      <c r="C1113" s="25">
        <f t="shared" si="485"/>
        <v>0</v>
      </c>
      <c r="D1113" s="25">
        <f t="shared" si="493"/>
        <v>0</v>
      </c>
      <c r="E1113" s="38"/>
      <c r="F1113" s="38"/>
      <c r="G1113" s="38"/>
      <c r="H1113" s="25">
        <f t="shared" si="489"/>
        <v>0</v>
      </c>
      <c r="I1113" s="38"/>
      <c r="J1113" s="38"/>
      <c r="K1113" s="38"/>
      <c r="L1113" s="38"/>
      <c r="M1113" s="38"/>
      <c r="N1113" s="38"/>
      <c r="O1113" s="38"/>
      <c r="P1113" s="25">
        <f t="shared" si="494"/>
        <v>0</v>
      </c>
      <c r="Q1113" s="38"/>
      <c r="R1113" s="38"/>
      <c r="S1113" s="38"/>
      <c r="T1113" s="38"/>
      <c r="U1113" s="38"/>
      <c r="V1113" s="38"/>
      <c r="W1113" s="38"/>
      <c r="X1113" s="38"/>
      <c r="Y1113" s="38"/>
      <c r="Z1113" s="39"/>
    </row>
    <row r="1114" spans="1:26" ht="15.95" customHeight="1">
      <c r="A1114" s="44" t="s">
        <v>273</v>
      </c>
      <c r="B1114" s="38"/>
      <c r="C1114" s="25">
        <f t="shared" si="485"/>
        <v>0</v>
      </c>
      <c r="D1114" s="25">
        <f t="shared" si="493"/>
        <v>0</v>
      </c>
      <c r="E1114" s="38"/>
      <c r="F1114" s="38"/>
      <c r="G1114" s="38"/>
      <c r="H1114" s="25">
        <f t="shared" si="489"/>
        <v>0</v>
      </c>
      <c r="I1114" s="38"/>
      <c r="J1114" s="38"/>
      <c r="K1114" s="38"/>
      <c r="L1114" s="38"/>
      <c r="M1114" s="38"/>
      <c r="N1114" s="38"/>
      <c r="O1114" s="38"/>
      <c r="P1114" s="25">
        <f t="shared" si="494"/>
        <v>0</v>
      </c>
      <c r="Q1114" s="38"/>
      <c r="R1114" s="38"/>
      <c r="S1114" s="38"/>
      <c r="T1114" s="38"/>
      <c r="U1114" s="38"/>
      <c r="V1114" s="38"/>
      <c r="W1114" s="38"/>
      <c r="X1114" s="38"/>
      <c r="Y1114" s="38"/>
      <c r="Z1114" s="39"/>
    </row>
    <row r="1115" spans="1:26" ht="15.95" customHeight="1">
      <c r="A1115" s="44" t="s">
        <v>274</v>
      </c>
      <c r="B1115" s="38"/>
      <c r="C1115" s="25">
        <f t="shared" si="485"/>
        <v>0</v>
      </c>
      <c r="D1115" s="25">
        <f t="shared" si="493"/>
        <v>0</v>
      </c>
      <c r="E1115" s="38"/>
      <c r="F1115" s="38"/>
      <c r="G1115" s="38"/>
      <c r="H1115" s="25">
        <f t="shared" si="489"/>
        <v>0</v>
      </c>
      <c r="I1115" s="38"/>
      <c r="J1115" s="38"/>
      <c r="K1115" s="38"/>
      <c r="L1115" s="38"/>
      <c r="M1115" s="38"/>
      <c r="N1115" s="38"/>
      <c r="O1115" s="38"/>
      <c r="P1115" s="25">
        <f t="shared" si="494"/>
        <v>0</v>
      </c>
      <c r="Q1115" s="38"/>
      <c r="R1115" s="38"/>
      <c r="S1115" s="38"/>
      <c r="T1115" s="38"/>
      <c r="U1115" s="38"/>
      <c r="V1115" s="38"/>
      <c r="W1115" s="38"/>
      <c r="X1115" s="38"/>
      <c r="Y1115" s="38"/>
      <c r="Z1115" s="39"/>
    </row>
    <row r="1116" spans="1:26" ht="15.95" customHeight="1">
      <c r="A1116" s="44" t="s">
        <v>894</v>
      </c>
      <c r="B1116" s="38"/>
      <c r="C1116" s="25">
        <f t="shared" si="485"/>
        <v>0</v>
      </c>
      <c r="D1116" s="25">
        <f t="shared" si="493"/>
        <v>0</v>
      </c>
      <c r="E1116" s="38"/>
      <c r="F1116" s="38"/>
      <c r="G1116" s="38"/>
      <c r="H1116" s="25">
        <f t="shared" si="489"/>
        <v>0</v>
      </c>
      <c r="I1116" s="38"/>
      <c r="J1116" s="38"/>
      <c r="K1116" s="38"/>
      <c r="L1116" s="38"/>
      <c r="M1116" s="38"/>
      <c r="N1116" s="38"/>
      <c r="O1116" s="38"/>
      <c r="P1116" s="25">
        <f t="shared" si="494"/>
        <v>0</v>
      </c>
      <c r="Q1116" s="38"/>
      <c r="R1116" s="38"/>
      <c r="S1116" s="38"/>
      <c r="T1116" s="38"/>
      <c r="U1116" s="38"/>
      <c r="V1116" s="38"/>
      <c r="W1116" s="38"/>
      <c r="X1116" s="38"/>
      <c r="Y1116" s="38"/>
      <c r="Z1116" s="39"/>
    </row>
    <row r="1117" spans="1:26" ht="15.95" customHeight="1">
      <c r="A1117" s="44" t="s">
        <v>895</v>
      </c>
      <c r="B1117" s="38"/>
      <c r="C1117" s="25">
        <f t="shared" si="485"/>
        <v>0</v>
      </c>
      <c r="D1117" s="25">
        <f t="shared" si="493"/>
        <v>0</v>
      </c>
      <c r="E1117" s="38"/>
      <c r="F1117" s="38"/>
      <c r="G1117" s="38"/>
      <c r="H1117" s="25">
        <f t="shared" si="489"/>
        <v>0</v>
      </c>
      <c r="I1117" s="38"/>
      <c r="J1117" s="38"/>
      <c r="K1117" s="38"/>
      <c r="L1117" s="38"/>
      <c r="M1117" s="38"/>
      <c r="N1117" s="38"/>
      <c r="O1117" s="38"/>
      <c r="P1117" s="25">
        <f t="shared" si="494"/>
        <v>0</v>
      </c>
      <c r="Q1117" s="38"/>
      <c r="R1117" s="38"/>
      <c r="S1117" s="38"/>
      <c r="T1117" s="38"/>
      <c r="U1117" s="38"/>
      <c r="V1117" s="38"/>
      <c r="W1117" s="38"/>
      <c r="X1117" s="38"/>
      <c r="Y1117" s="38"/>
      <c r="Z1117" s="39"/>
    </row>
    <row r="1118" spans="1:26" ht="15.95" customHeight="1">
      <c r="A1118" s="44" t="s">
        <v>896</v>
      </c>
      <c r="B1118" s="38"/>
      <c r="C1118" s="25">
        <f t="shared" si="485"/>
        <v>0</v>
      </c>
      <c r="D1118" s="25">
        <f t="shared" si="493"/>
        <v>0</v>
      </c>
      <c r="E1118" s="38"/>
      <c r="F1118" s="38"/>
      <c r="G1118" s="38"/>
      <c r="H1118" s="25">
        <f t="shared" si="489"/>
        <v>0</v>
      </c>
      <c r="I1118" s="38"/>
      <c r="J1118" s="38"/>
      <c r="K1118" s="38"/>
      <c r="L1118" s="38"/>
      <c r="M1118" s="38"/>
      <c r="N1118" s="38"/>
      <c r="O1118" s="38"/>
      <c r="P1118" s="25">
        <f t="shared" si="494"/>
        <v>0</v>
      </c>
      <c r="Q1118" s="38"/>
      <c r="R1118" s="38"/>
      <c r="S1118" s="38"/>
      <c r="T1118" s="38"/>
      <c r="U1118" s="38"/>
      <c r="V1118" s="38"/>
      <c r="W1118" s="38"/>
      <c r="X1118" s="38"/>
      <c r="Y1118" s="38"/>
      <c r="Z1118" s="39"/>
    </row>
    <row r="1119" spans="1:26" ht="15.95" customHeight="1">
      <c r="A1119" s="44" t="s">
        <v>897</v>
      </c>
      <c r="B1119" s="38"/>
      <c r="C1119" s="25">
        <f t="shared" si="485"/>
        <v>0</v>
      </c>
      <c r="D1119" s="25">
        <f t="shared" si="493"/>
        <v>0</v>
      </c>
      <c r="E1119" s="38"/>
      <c r="F1119" s="38"/>
      <c r="G1119" s="38"/>
      <c r="H1119" s="25">
        <f t="shared" si="489"/>
        <v>0</v>
      </c>
      <c r="I1119" s="38"/>
      <c r="J1119" s="38"/>
      <c r="K1119" s="38"/>
      <c r="L1119" s="38"/>
      <c r="M1119" s="38"/>
      <c r="N1119" s="38"/>
      <c r="O1119" s="38"/>
      <c r="P1119" s="25">
        <f t="shared" si="494"/>
        <v>0</v>
      </c>
      <c r="Q1119" s="38"/>
      <c r="R1119" s="38"/>
      <c r="S1119" s="38"/>
      <c r="T1119" s="38"/>
      <c r="U1119" s="38"/>
      <c r="V1119" s="38"/>
      <c r="W1119" s="38"/>
      <c r="X1119" s="38"/>
      <c r="Y1119" s="38"/>
      <c r="Z1119" s="39"/>
    </row>
    <row r="1120" spans="1:26" ht="15.95" customHeight="1">
      <c r="A1120" s="44" t="s">
        <v>39</v>
      </c>
      <c r="B1120" s="38"/>
      <c r="C1120" s="25">
        <f t="shared" si="485"/>
        <v>0</v>
      </c>
      <c r="D1120" s="25">
        <f t="shared" si="493"/>
        <v>0</v>
      </c>
      <c r="E1120" s="38"/>
      <c r="F1120" s="38"/>
      <c r="G1120" s="38"/>
      <c r="H1120" s="25">
        <f t="shared" si="489"/>
        <v>0</v>
      </c>
      <c r="I1120" s="38"/>
      <c r="J1120" s="38"/>
      <c r="K1120" s="38"/>
      <c r="L1120" s="38"/>
      <c r="M1120" s="38"/>
      <c r="N1120" s="38"/>
      <c r="O1120" s="38"/>
      <c r="P1120" s="25">
        <f t="shared" si="494"/>
        <v>0</v>
      </c>
      <c r="Q1120" s="38"/>
      <c r="R1120" s="38"/>
      <c r="S1120" s="38"/>
      <c r="T1120" s="38"/>
      <c r="U1120" s="38"/>
      <c r="V1120" s="38"/>
      <c r="W1120" s="38"/>
      <c r="X1120" s="38"/>
      <c r="Y1120" s="38"/>
      <c r="Z1120" s="39"/>
    </row>
    <row r="1121" spans="1:26" ht="15.95" customHeight="1">
      <c r="A1121" s="44" t="s">
        <v>898</v>
      </c>
      <c r="B1121" s="38"/>
      <c r="C1121" s="25">
        <f t="shared" si="485"/>
        <v>0</v>
      </c>
      <c r="D1121" s="25">
        <f t="shared" si="493"/>
        <v>0</v>
      </c>
      <c r="E1121" s="38"/>
      <c r="F1121" s="38"/>
      <c r="G1121" s="38"/>
      <c r="H1121" s="25">
        <f t="shared" si="489"/>
        <v>0</v>
      </c>
      <c r="I1121" s="38"/>
      <c r="J1121" s="38"/>
      <c r="K1121" s="38"/>
      <c r="L1121" s="38"/>
      <c r="M1121" s="38"/>
      <c r="N1121" s="38"/>
      <c r="O1121" s="38"/>
      <c r="P1121" s="25">
        <f t="shared" si="494"/>
        <v>0</v>
      </c>
      <c r="Q1121" s="38"/>
      <c r="R1121" s="38"/>
      <c r="S1121" s="38"/>
      <c r="T1121" s="38"/>
      <c r="U1121" s="38"/>
      <c r="V1121" s="38"/>
      <c r="W1121" s="38"/>
      <c r="X1121" s="38"/>
      <c r="Y1121" s="38"/>
      <c r="Z1121" s="39"/>
    </row>
    <row r="1122" spans="1:26" s="23" customFormat="1" ht="15.95" customHeight="1">
      <c r="A1122" s="45" t="s">
        <v>899</v>
      </c>
      <c r="B1122" s="40">
        <f t="shared" ref="B1122:G1122" si="504">SUM(B1123:B1128)</f>
        <v>0</v>
      </c>
      <c r="C1122" s="25">
        <f t="shared" si="485"/>
        <v>0</v>
      </c>
      <c r="D1122" s="25">
        <f t="shared" si="493"/>
        <v>0</v>
      </c>
      <c r="E1122" s="40">
        <f t="shared" si="504"/>
        <v>0</v>
      </c>
      <c r="F1122" s="40">
        <f t="shared" si="504"/>
        <v>0</v>
      </c>
      <c r="G1122" s="40">
        <f t="shared" si="504"/>
        <v>0</v>
      </c>
      <c r="H1122" s="25">
        <f t="shared" si="489"/>
        <v>0</v>
      </c>
      <c r="I1122" s="40">
        <f t="shared" ref="I1122:O1122" si="505">SUM(I1123:I1128)</f>
        <v>0</v>
      </c>
      <c r="J1122" s="40">
        <f t="shared" si="505"/>
        <v>0</v>
      </c>
      <c r="K1122" s="40">
        <f t="shared" si="505"/>
        <v>0</v>
      </c>
      <c r="L1122" s="40">
        <f t="shared" si="505"/>
        <v>0</v>
      </c>
      <c r="M1122" s="40">
        <f t="shared" si="505"/>
        <v>0</v>
      </c>
      <c r="N1122" s="40">
        <f t="shared" si="505"/>
        <v>0</v>
      </c>
      <c r="O1122" s="40">
        <f t="shared" si="505"/>
        <v>0</v>
      </c>
      <c r="P1122" s="25">
        <f t="shared" si="494"/>
        <v>0</v>
      </c>
      <c r="Q1122" s="40">
        <f t="shared" ref="Q1122:Z1122" si="506">SUM(Q1123:Q1128)</f>
        <v>0</v>
      </c>
      <c r="R1122" s="40">
        <f t="shared" si="506"/>
        <v>0</v>
      </c>
      <c r="S1122" s="40">
        <f t="shared" si="506"/>
        <v>0</v>
      </c>
      <c r="T1122" s="40">
        <f t="shared" si="506"/>
        <v>0</v>
      </c>
      <c r="U1122" s="40">
        <f t="shared" si="506"/>
        <v>0</v>
      </c>
      <c r="V1122" s="40">
        <f t="shared" si="506"/>
        <v>0</v>
      </c>
      <c r="W1122" s="40">
        <f t="shared" si="506"/>
        <v>0</v>
      </c>
      <c r="X1122" s="40">
        <f t="shared" si="506"/>
        <v>0</v>
      </c>
      <c r="Y1122" s="40">
        <f t="shared" si="506"/>
        <v>0</v>
      </c>
      <c r="Z1122" s="41">
        <f t="shared" si="506"/>
        <v>0</v>
      </c>
    </row>
    <row r="1123" spans="1:26" ht="15.95" customHeight="1">
      <c r="A1123" s="44" t="s">
        <v>272</v>
      </c>
      <c r="B1123" s="38"/>
      <c r="C1123" s="25">
        <f t="shared" si="485"/>
        <v>0</v>
      </c>
      <c r="D1123" s="25">
        <f t="shared" si="493"/>
        <v>0</v>
      </c>
      <c r="E1123" s="38"/>
      <c r="F1123" s="38"/>
      <c r="G1123" s="38"/>
      <c r="H1123" s="25">
        <f t="shared" si="489"/>
        <v>0</v>
      </c>
      <c r="I1123" s="38"/>
      <c r="J1123" s="38"/>
      <c r="K1123" s="38"/>
      <c r="L1123" s="38"/>
      <c r="M1123" s="38"/>
      <c r="N1123" s="38"/>
      <c r="O1123" s="38"/>
      <c r="P1123" s="25">
        <f t="shared" si="494"/>
        <v>0</v>
      </c>
      <c r="Q1123" s="38"/>
      <c r="R1123" s="38"/>
      <c r="S1123" s="38"/>
      <c r="T1123" s="38"/>
      <c r="U1123" s="38"/>
      <c r="V1123" s="38"/>
      <c r="W1123" s="38"/>
      <c r="X1123" s="38"/>
      <c r="Y1123" s="38"/>
      <c r="Z1123" s="39"/>
    </row>
    <row r="1124" spans="1:26" ht="15.95" customHeight="1">
      <c r="A1124" s="44" t="s">
        <v>273</v>
      </c>
      <c r="B1124" s="38"/>
      <c r="C1124" s="25">
        <f t="shared" si="485"/>
        <v>0</v>
      </c>
      <c r="D1124" s="25">
        <f t="shared" si="493"/>
        <v>0</v>
      </c>
      <c r="E1124" s="38"/>
      <c r="F1124" s="38"/>
      <c r="G1124" s="38"/>
      <c r="H1124" s="25">
        <f t="shared" si="489"/>
        <v>0</v>
      </c>
      <c r="I1124" s="38"/>
      <c r="J1124" s="38"/>
      <c r="K1124" s="38"/>
      <c r="L1124" s="38"/>
      <c r="M1124" s="38"/>
      <c r="N1124" s="38"/>
      <c r="O1124" s="38"/>
      <c r="P1124" s="25">
        <f t="shared" si="494"/>
        <v>0</v>
      </c>
      <c r="Q1124" s="38"/>
      <c r="R1124" s="38"/>
      <c r="S1124" s="38"/>
      <c r="T1124" s="38"/>
      <c r="U1124" s="38"/>
      <c r="V1124" s="38"/>
      <c r="W1124" s="38"/>
      <c r="X1124" s="38"/>
      <c r="Y1124" s="38"/>
      <c r="Z1124" s="39"/>
    </row>
    <row r="1125" spans="1:26" ht="15.95" customHeight="1">
      <c r="A1125" s="44" t="s">
        <v>274</v>
      </c>
      <c r="B1125" s="38"/>
      <c r="C1125" s="25">
        <f t="shared" si="485"/>
        <v>0</v>
      </c>
      <c r="D1125" s="25">
        <f t="shared" si="493"/>
        <v>0</v>
      </c>
      <c r="E1125" s="38"/>
      <c r="F1125" s="38"/>
      <c r="G1125" s="38"/>
      <c r="H1125" s="25">
        <f t="shared" si="489"/>
        <v>0</v>
      </c>
      <c r="I1125" s="38"/>
      <c r="J1125" s="38"/>
      <c r="K1125" s="38"/>
      <c r="L1125" s="38"/>
      <c r="M1125" s="38"/>
      <c r="N1125" s="38"/>
      <c r="O1125" s="38"/>
      <c r="P1125" s="25">
        <f t="shared" si="494"/>
        <v>0</v>
      </c>
      <c r="Q1125" s="38"/>
      <c r="R1125" s="38"/>
      <c r="S1125" s="38"/>
      <c r="T1125" s="38"/>
      <c r="U1125" s="38"/>
      <c r="V1125" s="38"/>
      <c r="W1125" s="38"/>
      <c r="X1125" s="38"/>
      <c r="Y1125" s="38"/>
      <c r="Z1125" s="39"/>
    </row>
    <row r="1126" spans="1:26" ht="15.95" customHeight="1">
      <c r="A1126" s="44" t="s">
        <v>900</v>
      </c>
      <c r="B1126" s="38"/>
      <c r="C1126" s="25">
        <f t="shared" si="485"/>
        <v>0</v>
      </c>
      <c r="D1126" s="25">
        <f t="shared" si="493"/>
        <v>0</v>
      </c>
      <c r="E1126" s="38"/>
      <c r="F1126" s="38"/>
      <c r="G1126" s="38"/>
      <c r="H1126" s="25">
        <f t="shared" si="489"/>
        <v>0</v>
      </c>
      <c r="I1126" s="38"/>
      <c r="J1126" s="38"/>
      <c r="K1126" s="38"/>
      <c r="L1126" s="38"/>
      <c r="M1126" s="38"/>
      <c r="N1126" s="38"/>
      <c r="O1126" s="38"/>
      <c r="P1126" s="25">
        <f t="shared" si="494"/>
        <v>0</v>
      </c>
      <c r="Q1126" s="38"/>
      <c r="R1126" s="38"/>
      <c r="S1126" s="38"/>
      <c r="T1126" s="38"/>
      <c r="U1126" s="38"/>
      <c r="V1126" s="38"/>
      <c r="W1126" s="38"/>
      <c r="X1126" s="38"/>
      <c r="Y1126" s="38"/>
      <c r="Z1126" s="39"/>
    </row>
    <row r="1127" spans="1:26" ht="15.95" customHeight="1">
      <c r="A1127" s="44" t="s">
        <v>901</v>
      </c>
      <c r="B1127" s="38"/>
      <c r="C1127" s="25">
        <f t="shared" si="485"/>
        <v>0</v>
      </c>
      <c r="D1127" s="25">
        <f t="shared" si="493"/>
        <v>0</v>
      </c>
      <c r="E1127" s="38"/>
      <c r="F1127" s="38"/>
      <c r="G1127" s="38"/>
      <c r="H1127" s="25">
        <f t="shared" si="489"/>
        <v>0</v>
      </c>
      <c r="I1127" s="38"/>
      <c r="J1127" s="38"/>
      <c r="K1127" s="38"/>
      <c r="L1127" s="38"/>
      <c r="M1127" s="38"/>
      <c r="N1127" s="38"/>
      <c r="O1127" s="38"/>
      <c r="P1127" s="25">
        <f t="shared" si="494"/>
        <v>0</v>
      </c>
      <c r="Q1127" s="38"/>
      <c r="R1127" s="38"/>
      <c r="S1127" s="38"/>
      <c r="T1127" s="38"/>
      <c r="U1127" s="38"/>
      <c r="V1127" s="38"/>
      <c r="W1127" s="38"/>
      <c r="X1127" s="38"/>
      <c r="Y1127" s="38"/>
      <c r="Z1127" s="39"/>
    </row>
    <row r="1128" spans="1:26" ht="15.95" customHeight="1">
      <c r="A1128" s="44" t="s">
        <v>902</v>
      </c>
      <c r="B1128" s="38"/>
      <c r="C1128" s="25">
        <f t="shared" si="485"/>
        <v>0</v>
      </c>
      <c r="D1128" s="25">
        <f t="shared" si="493"/>
        <v>0</v>
      </c>
      <c r="E1128" s="38"/>
      <c r="F1128" s="38"/>
      <c r="G1128" s="38"/>
      <c r="H1128" s="25">
        <f t="shared" si="489"/>
        <v>0</v>
      </c>
      <c r="I1128" s="38"/>
      <c r="J1128" s="38"/>
      <c r="K1128" s="38"/>
      <c r="L1128" s="38"/>
      <c r="M1128" s="38"/>
      <c r="N1128" s="38"/>
      <c r="O1128" s="38"/>
      <c r="P1128" s="25">
        <f t="shared" si="494"/>
        <v>0</v>
      </c>
      <c r="Q1128" s="38"/>
      <c r="R1128" s="38"/>
      <c r="S1128" s="38"/>
      <c r="T1128" s="38"/>
      <c r="U1128" s="38"/>
      <c r="V1128" s="38"/>
      <c r="W1128" s="38"/>
      <c r="X1128" s="38"/>
      <c r="Y1128" s="38"/>
      <c r="Z1128" s="39"/>
    </row>
    <row r="1129" spans="1:26" s="23" customFormat="1" ht="15.95" customHeight="1">
      <c r="A1129" s="45" t="s">
        <v>903</v>
      </c>
      <c r="B1129" s="40">
        <f t="shared" ref="B1129:G1129" si="507">SUM(B1130:B1134)</f>
        <v>0</v>
      </c>
      <c r="C1129" s="25">
        <f t="shared" si="485"/>
        <v>0</v>
      </c>
      <c r="D1129" s="25">
        <f t="shared" si="493"/>
        <v>0</v>
      </c>
      <c r="E1129" s="40">
        <f t="shared" si="507"/>
        <v>0</v>
      </c>
      <c r="F1129" s="40">
        <f t="shared" si="507"/>
        <v>0</v>
      </c>
      <c r="G1129" s="40">
        <f t="shared" si="507"/>
        <v>0</v>
      </c>
      <c r="H1129" s="25">
        <f t="shared" si="489"/>
        <v>0</v>
      </c>
      <c r="I1129" s="40">
        <f t="shared" ref="I1129:O1129" si="508">SUM(I1130:I1134)</f>
        <v>0</v>
      </c>
      <c r="J1129" s="40">
        <f t="shared" si="508"/>
        <v>0</v>
      </c>
      <c r="K1129" s="40">
        <f t="shared" si="508"/>
        <v>0</v>
      </c>
      <c r="L1129" s="40">
        <f t="shared" si="508"/>
        <v>0</v>
      </c>
      <c r="M1129" s="40">
        <f t="shared" si="508"/>
        <v>0</v>
      </c>
      <c r="N1129" s="40">
        <f t="shared" si="508"/>
        <v>0</v>
      </c>
      <c r="O1129" s="40">
        <f t="shared" si="508"/>
        <v>0</v>
      </c>
      <c r="P1129" s="25">
        <f t="shared" si="494"/>
        <v>0</v>
      </c>
      <c r="Q1129" s="40">
        <f t="shared" ref="Q1129:Z1129" si="509">SUM(Q1130:Q1134)</f>
        <v>0</v>
      </c>
      <c r="R1129" s="40">
        <f t="shared" si="509"/>
        <v>0</v>
      </c>
      <c r="S1129" s="40">
        <f t="shared" si="509"/>
        <v>0</v>
      </c>
      <c r="T1129" s="40">
        <f t="shared" si="509"/>
        <v>0</v>
      </c>
      <c r="U1129" s="40">
        <f t="shared" si="509"/>
        <v>0</v>
      </c>
      <c r="V1129" s="40">
        <f t="shared" si="509"/>
        <v>0</v>
      </c>
      <c r="W1129" s="40">
        <f t="shared" si="509"/>
        <v>0</v>
      </c>
      <c r="X1129" s="40">
        <f t="shared" si="509"/>
        <v>0</v>
      </c>
      <c r="Y1129" s="40">
        <f t="shared" si="509"/>
        <v>0</v>
      </c>
      <c r="Z1129" s="41">
        <f t="shared" si="509"/>
        <v>0</v>
      </c>
    </row>
    <row r="1130" spans="1:26" ht="15.95" customHeight="1">
      <c r="A1130" s="44" t="s">
        <v>272</v>
      </c>
      <c r="B1130" s="38"/>
      <c r="C1130" s="25">
        <f t="shared" si="485"/>
        <v>0</v>
      </c>
      <c r="D1130" s="25">
        <f t="shared" si="493"/>
        <v>0</v>
      </c>
      <c r="E1130" s="38"/>
      <c r="F1130" s="38"/>
      <c r="G1130" s="38"/>
      <c r="H1130" s="25">
        <f t="shared" si="489"/>
        <v>0</v>
      </c>
      <c r="I1130" s="38"/>
      <c r="J1130" s="38"/>
      <c r="K1130" s="38"/>
      <c r="L1130" s="38"/>
      <c r="M1130" s="38"/>
      <c r="N1130" s="38"/>
      <c r="O1130" s="38"/>
      <c r="P1130" s="25">
        <f t="shared" si="494"/>
        <v>0</v>
      </c>
      <c r="Q1130" s="38"/>
      <c r="R1130" s="38"/>
      <c r="S1130" s="38"/>
      <c r="T1130" s="38"/>
      <c r="U1130" s="38"/>
      <c r="V1130" s="38"/>
      <c r="W1130" s="38"/>
      <c r="X1130" s="38"/>
      <c r="Y1130" s="38"/>
      <c r="Z1130" s="39"/>
    </row>
    <row r="1131" spans="1:26" ht="15.95" customHeight="1">
      <c r="A1131" s="44" t="s">
        <v>273</v>
      </c>
      <c r="B1131" s="38"/>
      <c r="C1131" s="25">
        <f t="shared" si="485"/>
        <v>0</v>
      </c>
      <c r="D1131" s="25">
        <f t="shared" si="493"/>
        <v>0</v>
      </c>
      <c r="E1131" s="38"/>
      <c r="F1131" s="38"/>
      <c r="G1131" s="38"/>
      <c r="H1131" s="25">
        <f t="shared" si="489"/>
        <v>0</v>
      </c>
      <c r="I1131" s="38"/>
      <c r="J1131" s="38"/>
      <c r="K1131" s="38"/>
      <c r="L1131" s="38"/>
      <c r="M1131" s="38"/>
      <c r="N1131" s="38"/>
      <c r="O1131" s="38"/>
      <c r="P1131" s="25">
        <f t="shared" si="494"/>
        <v>0</v>
      </c>
      <c r="Q1131" s="38"/>
      <c r="R1131" s="38"/>
      <c r="S1131" s="38"/>
      <c r="T1131" s="38"/>
      <c r="U1131" s="38"/>
      <c r="V1131" s="38"/>
      <c r="W1131" s="38"/>
      <c r="X1131" s="38"/>
      <c r="Y1131" s="38"/>
      <c r="Z1131" s="39"/>
    </row>
    <row r="1132" spans="1:26" ht="15.95" customHeight="1">
      <c r="A1132" s="44" t="s">
        <v>274</v>
      </c>
      <c r="B1132" s="38"/>
      <c r="C1132" s="25">
        <f t="shared" si="485"/>
        <v>0</v>
      </c>
      <c r="D1132" s="25">
        <f t="shared" si="493"/>
        <v>0</v>
      </c>
      <c r="E1132" s="38"/>
      <c r="F1132" s="38"/>
      <c r="G1132" s="38"/>
      <c r="H1132" s="25">
        <f t="shared" si="489"/>
        <v>0</v>
      </c>
      <c r="I1132" s="38"/>
      <c r="J1132" s="38"/>
      <c r="K1132" s="38"/>
      <c r="L1132" s="38"/>
      <c r="M1132" s="38"/>
      <c r="N1132" s="38"/>
      <c r="O1132" s="38"/>
      <c r="P1132" s="25">
        <f t="shared" si="494"/>
        <v>0</v>
      </c>
      <c r="Q1132" s="38"/>
      <c r="R1132" s="38"/>
      <c r="S1132" s="38"/>
      <c r="T1132" s="38"/>
      <c r="U1132" s="38"/>
      <c r="V1132" s="38"/>
      <c r="W1132" s="38"/>
      <c r="X1132" s="38"/>
      <c r="Y1132" s="38"/>
      <c r="Z1132" s="39"/>
    </row>
    <row r="1133" spans="1:26" ht="15.95" customHeight="1">
      <c r="A1133" s="44" t="s">
        <v>904</v>
      </c>
      <c r="B1133" s="38"/>
      <c r="C1133" s="25">
        <f t="shared" si="485"/>
        <v>0</v>
      </c>
      <c r="D1133" s="25">
        <f t="shared" si="493"/>
        <v>0</v>
      </c>
      <c r="E1133" s="38"/>
      <c r="F1133" s="38"/>
      <c r="G1133" s="38"/>
      <c r="H1133" s="25">
        <f t="shared" si="489"/>
        <v>0</v>
      </c>
      <c r="I1133" s="38"/>
      <c r="J1133" s="38"/>
      <c r="K1133" s="38"/>
      <c r="L1133" s="38"/>
      <c r="M1133" s="38"/>
      <c r="N1133" s="38"/>
      <c r="O1133" s="38"/>
      <c r="P1133" s="25">
        <f t="shared" si="494"/>
        <v>0</v>
      </c>
      <c r="Q1133" s="38"/>
      <c r="R1133" s="38"/>
      <c r="S1133" s="38"/>
      <c r="T1133" s="38"/>
      <c r="U1133" s="38"/>
      <c r="V1133" s="38"/>
      <c r="W1133" s="38"/>
      <c r="X1133" s="38"/>
      <c r="Y1133" s="38"/>
      <c r="Z1133" s="39"/>
    </row>
    <row r="1134" spans="1:26" ht="15.95" customHeight="1">
      <c r="A1134" s="44" t="s">
        <v>905</v>
      </c>
      <c r="B1134" s="38"/>
      <c r="C1134" s="25">
        <f t="shared" si="485"/>
        <v>0</v>
      </c>
      <c r="D1134" s="25">
        <f t="shared" si="493"/>
        <v>0</v>
      </c>
      <c r="E1134" s="38"/>
      <c r="F1134" s="38"/>
      <c r="G1134" s="38"/>
      <c r="H1134" s="25">
        <f t="shared" si="489"/>
        <v>0</v>
      </c>
      <c r="I1134" s="38"/>
      <c r="J1134" s="38"/>
      <c r="K1134" s="38"/>
      <c r="L1134" s="38"/>
      <c r="M1134" s="38"/>
      <c r="N1134" s="38"/>
      <c r="O1134" s="38"/>
      <c r="P1134" s="25">
        <f t="shared" si="494"/>
        <v>0</v>
      </c>
      <c r="Q1134" s="38"/>
      <c r="R1134" s="38"/>
      <c r="S1134" s="38"/>
      <c r="T1134" s="38"/>
      <c r="U1134" s="38"/>
      <c r="V1134" s="38"/>
      <c r="W1134" s="38"/>
      <c r="X1134" s="38"/>
      <c r="Y1134" s="38"/>
      <c r="Z1134" s="39"/>
    </row>
    <row r="1135" spans="1:26" s="23" customFormat="1" ht="15.95" customHeight="1">
      <c r="A1135" s="45" t="s">
        <v>906</v>
      </c>
      <c r="B1135" s="40">
        <f t="shared" ref="B1135:G1135" si="510">SUM(B1136:B1137)</f>
        <v>0</v>
      </c>
      <c r="C1135" s="25">
        <f t="shared" si="485"/>
        <v>0</v>
      </c>
      <c r="D1135" s="25">
        <f t="shared" si="493"/>
        <v>0</v>
      </c>
      <c r="E1135" s="40">
        <f t="shared" si="510"/>
        <v>0</v>
      </c>
      <c r="F1135" s="40">
        <f t="shared" si="510"/>
        <v>0</v>
      </c>
      <c r="G1135" s="40">
        <f t="shared" si="510"/>
        <v>0</v>
      </c>
      <c r="H1135" s="25">
        <f t="shared" si="489"/>
        <v>0</v>
      </c>
      <c r="I1135" s="40">
        <f t="shared" ref="I1135:O1135" si="511">SUM(I1136:I1137)</f>
        <v>0</v>
      </c>
      <c r="J1135" s="40">
        <f t="shared" si="511"/>
        <v>0</v>
      </c>
      <c r="K1135" s="40">
        <f t="shared" si="511"/>
        <v>0</v>
      </c>
      <c r="L1135" s="40">
        <f t="shared" si="511"/>
        <v>0</v>
      </c>
      <c r="M1135" s="40">
        <f t="shared" si="511"/>
        <v>0</v>
      </c>
      <c r="N1135" s="40">
        <f t="shared" si="511"/>
        <v>0</v>
      </c>
      <c r="O1135" s="40">
        <f t="shared" si="511"/>
        <v>0</v>
      </c>
      <c r="P1135" s="25">
        <f t="shared" si="494"/>
        <v>0</v>
      </c>
      <c r="Q1135" s="40">
        <f t="shared" ref="Q1135:Z1135" si="512">SUM(Q1136:Q1137)</f>
        <v>0</v>
      </c>
      <c r="R1135" s="40">
        <f t="shared" si="512"/>
        <v>0</v>
      </c>
      <c r="S1135" s="40">
        <f t="shared" si="512"/>
        <v>0</v>
      </c>
      <c r="T1135" s="40">
        <f t="shared" si="512"/>
        <v>0</v>
      </c>
      <c r="U1135" s="40">
        <f t="shared" si="512"/>
        <v>0</v>
      </c>
      <c r="V1135" s="40">
        <f t="shared" si="512"/>
        <v>0</v>
      </c>
      <c r="W1135" s="40">
        <f t="shared" si="512"/>
        <v>0</v>
      </c>
      <c r="X1135" s="40">
        <f t="shared" si="512"/>
        <v>0</v>
      </c>
      <c r="Y1135" s="40">
        <f t="shared" si="512"/>
        <v>0</v>
      </c>
      <c r="Z1135" s="41">
        <f t="shared" si="512"/>
        <v>0</v>
      </c>
    </row>
    <row r="1136" spans="1:26" ht="15.95" customHeight="1">
      <c r="A1136" s="44" t="s">
        <v>907</v>
      </c>
      <c r="B1136" s="38"/>
      <c r="C1136" s="25">
        <f t="shared" si="485"/>
        <v>0</v>
      </c>
      <c r="D1136" s="25">
        <f t="shared" si="493"/>
        <v>0</v>
      </c>
      <c r="E1136" s="38"/>
      <c r="F1136" s="38"/>
      <c r="G1136" s="38"/>
      <c r="H1136" s="25">
        <f t="shared" si="489"/>
        <v>0</v>
      </c>
      <c r="I1136" s="38"/>
      <c r="J1136" s="38"/>
      <c r="K1136" s="38"/>
      <c r="L1136" s="38"/>
      <c r="M1136" s="38"/>
      <c r="N1136" s="38"/>
      <c r="O1136" s="38"/>
      <c r="P1136" s="25">
        <f t="shared" si="494"/>
        <v>0</v>
      </c>
      <c r="Q1136" s="38"/>
      <c r="R1136" s="38"/>
      <c r="S1136" s="38"/>
      <c r="T1136" s="38"/>
      <c r="U1136" s="38"/>
      <c r="V1136" s="38"/>
      <c r="W1136" s="38"/>
      <c r="X1136" s="38"/>
      <c r="Y1136" s="38"/>
      <c r="Z1136" s="39"/>
    </row>
    <row r="1137" spans="1:26" ht="15.95" customHeight="1">
      <c r="A1137" s="44" t="s">
        <v>908</v>
      </c>
      <c r="B1137" s="38"/>
      <c r="C1137" s="25">
        <f t="shared" si="485"/>
        <v>0</v>
      </c>
      <c r="D1137" s="25">
        <f t="shared" si="493"/>
        <v>0</v>
      </c>
      <c r="E1137" s="38"/>
      <c r="F1137" s="38"/>
      <c r="G1137" s="38"/>
      <c r="H1137" s="25">
        <f t="shared" si="489"/>
        <v>0</v>
      </c>
      <c r="I1137" s="38"/>
      <c r="J1137" s="38"/>
      <c r="K1137" s="38"/>
      <c r="L1137" s="38"/>
      <c r="M1137" s="38"/>
      <c r="N1137" s="38"/>
      <c r="O1137" s="38"/>
      <c r="P1137" s="25">
        <f t="shared" si="494"/>
        <v>0</v>
      </c>
      <c r="Q1137" s="38"/>
      <c r="R1137" s="38"/>
      <c r="S1137" s="38"/>
      <c r="T1137" s="38"/>
      <c r="U1137" s="38"/>
      <c r="V1137" s="38"/>
      <c r="W1137" s="38"/>
      <c r="X1137" s="38"/>
      <c r="Y1137" s="38"/>
      <c r="Z1137" s="39"/>
    </row>
    <row r="1138" spans="1:26" s="23" customFormat="1" ht="15.95" customHeight="1">
      <c r="A1138" s="45" t="s">
        <v>909</v>
      </c>
      <c r="B1138" s="40">
        <f>SUM(B1139,B1146,B1155,B1161,B1164)</f>
        <v>0</v>
      </c>
      <c r="C1138" s="25">
        <f t="shared" si="485"/>
        <v>0</v>
      </c>
      <c r="D1138" s="25">
        <f t="shared" si="493"/>
        <v>0</v>
      </c>
      <c r="E1138" s="25">
        <f t="shared" si="493"/>
        <v>0</v>
      </c>
      <c r="F1138" s="25">
        <f t="shared" si="493"/>
        <v>0</v>
      </c>
      <c r="G1138" s="25">
        <f t="shared" si="493"/>
        <v>0</v>
      </c>
      <c r="H1138" s="25">
        <f t="shared" si="493"/>
        <v>0</v>
      </c>
      <c r="I1138" s="25">
        <f t="shared" si="493"/>
        <v>0</v>
      </c>
      <c r="J1138" s="25">
        <f t="shared" si="493"/>
        <v>0</v>
      </c>
      <c r="K1138" s="25">
        <f t="shared" si="493"/>
        <v>0</v>
      </c>
      <c r="L1138" s="25">
        <f t="shared" si="493"/>
        <v>0</v>
      </c>
      <c r="M1138" s="25">
        <f t="shared" si="493"/>
        <v>0</v>
      </c>
      <c r="N1138" s="25">
        <f t="shared" si="493"/>
        <v>0</v>
      </c>
      <c r="O1138" s="25">
        <f t="shared" si="493"/>
        <v>0</v>
      </c>
      <c r="P1138" s="25">
        <f t="shared" si="493"/>
        <v>0</v>
      </c>
      <c r="Q1138" s="25">
        <f t="shared" si="493"/>
        <v>0</v>
      </c>
      <c r="R1138" s="25">
        <f t="shared" si="493"/>
        <v>0</v>
      </c>
      <c r="S1138" s="25">
        <f t="shared" si="493"/>
        <v>0</v>
      </c>
      <c r="T1138" s="25">
        <f t="shared" ref="T1138:Z1138" si="513">SUM(U1138:W1138)</f>
        <v>0</v>
      </c>
      <c r="U1138" s="25">
        <f t="shared" si="513"/>
        <v>0</v>
      </c>
      <c r="V1138" s="25">
        <f t="shared" si="513"/>
        <v>0</v>
      </c>
      <c r="W1138" s="25">
        <f t="shared" si="513"/>
        <v>0</v>
      </c>
      <c r="X1138" s="25">
        <f t="shared" si="513"/>
        <v>0</v>
      </c>
      <c r="Y1138" s="25">
        <f t="shared" si="513"/>
        <v>0</v>
      </c>
      <c r="Z1138" s="25">
        <f t="shared" si="513"/>
        <v>0</v>
      </c>
    </row>
    <row r="1139" spans="1:26" s="23" customFormat="1" ht="15.95" customHeight="1">
      <c r="A1139" s="45" t="s">
        <v>910</v>
      </c>
      <c r="B1139" s="40"/>
      <c r="C1139" s="25">
        <f t="shared" si="485"/>
        <v>0</v>
      </c>
      <c r="D1139" s="25">
        <f t="shared" ref="D1139:D1202" si="514">SUM(E1139:G1139)</f>
        <v>0</v>
      </c>
      <c r="E1139" s="25">
        <f t="shared" ref="E1139:Z1145" si="515">SUM(E1140:E1145)</f>
        <v>0</v>
      </c>
      <c r="F1139" s="25">
        <f t="shared" si="515"/>
        <v>0</v>
      </c>
      <c r="G1139" s="25">
        <f t="shared" si="515"/>
        <v>0</v>
      </c>
      <c r="H1139" s="25">
        <f t="shared" si="515"/>
        <v>0</v>
      </c>
      <c r="I1139" s="25">
        <f t="shared" si="515"/>
        <v>0</v>
      </c>
      <c r="J1139" s="25">
        <f t="shared" si="515"/>
        <v>0</v>
      </c>
      <c r="K1139" s="25">
        <f t="shared" si="515"/>
        <v>0</v>
      </c>
      <c r="L1139" s="25">
        <f t="shared" si="515"/>
        <v>0</v>
      </c>
      <c r="M1139" s="25">
        <f t="shared" si="515"/>
        <v>0</v>
      </c>
      <c r="N1139" s="25">
        <f t="shared" si="515"/>
        <v>0</v>
      </c>
      <c r="O1139" s="25">
        <f t="shared" si="515"/>
        <v>0</v>
      </c>
      <c r="P1139" s="25">
        <f t="shared" si="515"/>
        <v>0</v>
      </c>
      <c r="Q1139" s="25">
        <f t="shared" si="515"/>
        <v>0</v>
      </c>
      <c r="R1139" s="25">
        <f t="shared" si="515"/>
        <v>0</v>
      </c>
      <c r="S1139" s="25">
        <f t="shared" si="515"/>
        <v>0</v>
      </c>
      <c r="T1139" s="25">
        <f t="shared" si="515"/>
        <v>0</v>
      </c>
      <c r="U1139" s="25">
        <f t="shared" si="515"/>
        <v>0</v>
      </c>
      <c r="V1139" s="25">
        <f t="shared" si="515"/>
        <v>0</v>
      </c>
      <c r="W1139" s="25">
        <f t="shared" si="515"/>
        <v>0</v>
      </c>
      <c r="X1139" s="25">
        <f t="shared" si="515"/>
        <v>0</v>
      </c>
      <c r="Y1139" s="25">
        <f t="shared" si="515"/>
        <v>0</v>
      </c>
      <c r="Z1139" s="25">
        <f t="shared" si="515"/>
        <v>0</v>
      </c>
    </row>
    <row r="1140" spans="1:26" s="58" customFormat="1" ht="15.95" customHeight="1">
      <c r="A1140" s="44" t="s">
        <v>326</v>
      </c>
      <c r="B1140" s="38"/>
      <c r="C1140" s="25">
        <f t="shared" si="485"/>
        <v>0</v>
      </c>
      <c r="D1140" s="25">
        <f t="shared" si="514"/>
        <v>0</v>
      </c>
      <c r="E1140" s="38"/>
      <c r="F1140" s="38"/>
      <c r="G1140" s="38"/>
      <c r="H1140" s="25">
        <f t="shared" si="515"/>
        <v>0</v>
      </c>
      <c r="I1140" s="38"/>
      <c r="J1140" s="38"/>
      <c r="K1140" s="38"/>
      <c r="L1140" s="38"/>
      <c r="M1140" s="38"/>
      <c r="N1140" s="38"/>
      <c r="O1140" s="38"/>
      <c r="P1140" s="25">
        <f t="shared" si="515"/>
        <v>0</v>
      </c>
      <c r="Q1140" s="38"/>
      <c r="R1140" s="38"/>
      <c r="S1140" s="38"/>
      <c r="T1140" s="38"/>
      <c r="U1140" s="38"/>
      <c r="V1140" s="38"/>
      <c r="W1140" s="38"/>
      <c r="X1140" s="38"/>
      <c r="Y1140" s="38"/>
      <c r="Z1140" s="39"/>
    </row>
    <row r="1141" spans="1:26" s="58" customFormat="1" ht="15.95" customHeight="1">
      <c r="A1141" s="44" t="s">
        <v>327</v>
      </c>
      <c r="B1141" s="38"/>
      <c r="C1141" s="25">
        <f t="shared" si="485"/>
        <v>0</v>
      </c>
      <c r="D1141" s="25">
        <f t="shared" si="514"/>
        <v>0</v>
      </c>
      <c r="E1141" s="38"/>
      <c r="F1141" s="38"/>
      <c r="G1141" s="38"/>
      <c r="H1141" s="25">
        <f t="shared" si="515"/>
        <v>0</v>
      </c>
      <c r="I1141" s="38"/>
      <c r="J1141" s="38"/>
      <c r="K1141" s="38"/>
      <c r="L1141" s="38"/>
      <c r="M1141" s="38"/>
      <c r="N1141" s="38"/>
      <c r="O1141" s="38"/>
      <c r="P1141" s="25">
        <f t="shared" si="515"/>
        <v>0</v>
      </c>
      <c r="Q1141" s="38"/>
      <c r="R1141" s="38"/>
      <c r="S1141" s="38"/>
      <c r="T1141" s="38"/>
      <c r="U1141" s="38"/>
      <c r="V1141" s="38"/>
      <c r="W1141" s="38"/>
      <c r="X1141" s="38"/>
      <c r="Y1141" s="38"/>
      <c r="Z1141" s="39"/>
    </row>
    <row r="1142" spans="1:26" s="58" customFormat="1" ht="15.95" customHeight="1">
      <c r="A1142" s="44" t="s">
        <v>328</v>
      </c>
      <c r="B1142" s="38"/>
      <c r="C1142" s="25">
        <f t="shared" si="485"/>
        <v>0</v>
      </c>
      <c r="D1142" s="25">
        <f t="shared" si="514"/>
        <v>0</v>
      </c>
      <c r="E1142" s="38"/>
      <c r="F1142" s="38"/>
      <c r="G1142" s="38"/>
      <c r="H1142" s="25">
        <f t="shared" si="515"/>
        <v>0</v>
      </c>
      <c r="I1142" s="38"/>
      <c r="J1142" s="38"/>
      <c r="K1142" s="38"/>
      <c r="L1142" s="38"/>
      <c r="M1142" s="38"/>
      <c r="N1142" s="38"/>
      <c r="O1142" s="38"/>
      <c r="P1142" s="25">
        <f t="shared" si="515"/>
        <v>0</v>
      </c>
      <c r="Q1142" s="38"/>
      <c r="R1142" s="38"/>
      <c r="S1142" s="38"/>
      <c r="T1142" s="38"/>
      <c r="U1142" s="38"/>
      <c r="V1142" s="38"/>
      <c r="W1142" s="38"/>
      <c r="X1142" s="38"/>
      <c r="Y1142" s="38"/>
      <c r="Z1142" s="39"/>
    </row>
    <row r="1143" spans="1:26" s="58" customFormat="1" ht="15.95" customHeight="1">
      <c r="A1143" s="44" t="s">
        <v>911</v>
      </c>
      <c r="B1143" s="38"/>
      <c r="C1143" s="25">
        <f t="shared" si="485"/>
        <v>0</v>
      </c>
      <c r="D1143" s="25">
        <f t="shared" si="514"/>
        <v>0</v>
      </c>
      <c r="E1143" s="38"/>
      <c r="F1143" s="38"/>
      <c r="G1143" s="38"/>
      <c r="H1143" s="25">
        <f t="shared" si="515"/>
        <v>0</v>
      </c>
      <c r="I1143" s="38"/>
      <c r="J1143" s="38"/>
      <c r="K1143" s="38"/>
      <c r="L1143" s="38"/>
      <c r="M1143" s="38"/>
      <c r="N1143" s="38"/>
      <c r="O1143" s="38"/>
      <c r="P1143" s="25">
        <f t="shared" si="515"/>
        <v>0</v>
      </c>
      <c r="Q1143" s="38"/>
      <c r="R1143" s="38"/>
      <c r="S1143" s="38"/>
      <c r="T1143" s="38"/>
      <c r="U1143" s="38"/>
      <c r="V1143" s="38"/>
      <c r="W1143" s="38"/>
      <c r="X1143" s="38"/>
      <c r="Y1143" s="38"/>
      <c r="Z1143" s="39"/>
    </row>
    <row r="1144" spans="1:26" s="58" customFormat="1" ht="15.95" customHeight="1">
      <c r="A1144" s="44" t="s">
        <v>912</v>
      </c>
      <c r="B1144" s="38"/>
      <c r="C1144" s="25">
        <f t="shared" si="485"/>
        <v>0</v>
      </c>
      <c r="D1144" s="25">
        <f t="shared" si="514"/>
        <v>0</v>
      </c>
      <c r="E1144" s="38"/>
      <c r="F1144" s="38"/>
      <c r="G1144" s="38"/>
      <c r="H1144" s="25">
        <f t="shared" si="515"/>
        <v>0</v>
      </c>
      <c r="I1144" s="38"/>
      <c r="J1144" s="38"/>
      <c r="K1144" s="38"/>
      <c r="L1144" s="38"/>
      <c r="M1144" s="38"/>
      <c r="N1144" s="38"/>
      <c r="O1144" s="38"/>
      <c r="P1144" s="25">
        <f t="shared" si="515"/>
        <v>0</v>
      </c>
      <c r="Q1144" s="38"/>
      <c r="R1144" s="38"/>
      <c r="S1144" s="38"/>
      <c r="T1144" s="38"/>
      <c r="U1144" s="38"/>
      <c r="V1144" s="38"/>
      <c r="W1144" s="38"/>
      <c r="X1144" s="38"/>
      <c r="Y1144" s="38"/>
      <c r="Z1144" s="39"/>
    </row>
    <row r="1145" spans="1:26" s="58" customFormat="1" ht="15.95" customHeight="1">
      <c r="A1145" s="44" t="s">
        <v>913</v>
      </c>
      <c r="B1145" s="38"/>
      <c r="C1145" s="25">
        <f t="shared" si="485"/>
        <v>0</v>
      </c>
      <c r="D1145" s="25">
        <f t="shared" si="514"/>
        <v>0</v>
      </c>
      <c r="E1145" s="38"/>
      <c r="F1145" s="38"/>
      <c r="G1145" s="38"/>
      <c r="H1145" s="25">
        <f t="shared" si="515"/>
        <v>0</v>
      </c>
      <c r="I1145" s="38"/>
      <c r="J1145" s="38"/>
      <c r="K1145" s="38"/>
      <c r="L1145" s="38"/>
      <c r="M1145" s="38"/>
      <c r="N1145" s="38"/>
      <c r="O1145" s="38"/>
      <c r="P1145" s="25">
        <f t="shared" si="515"/>
        <v>0</v>
      </c>
      <c r="Q1145" s="38"/>
      <c r="R1145" s="38"/>
      <c r="S1145" s="38"/>
      <c r="T1145" s="38"/>
      <c r="U1145" s="38"/>
      <c r="V1145" s="38"/>
      <c r="W1145" s="38"/>
      <c r="X1145" s="38"/>
      <c r="Y1145" s="38"/>
      <c r="Z1145" s="39"/>
    </row>
    <row r="1146" spans="1:26" s="23" customFormat="1" ht="15.95" customHeight="1">
      <c r="A1146" s="45" t="s">
        <v>914</v>
      </c>
      <c r="B1146" s="40"/>
      <c r="C1146" s="25">
        <f t="shared" si="485"/>
        <v>0</v>
      </c>
      <c r="D1146" s="25">
        <f t="shared" si="514"/>
        <v>0</v>
      </c>
      <c r="E1146" s="25">
        <f>SUM(E1147:E1154)</f>
        <v>0</v>
      </c>
      <c r="F1146" s="25">
        <f t="shared" ref="F1146:Z1146" si="516">SUM(F1147:F1154)</f>
        <v>0</v>
      </c>
      <c r="G1146" s="25">
        <f t="shared" si="516"/>
        <v>0</v>
      </c>
      <c r="H1146" s="25">
        <f>SUM(I1146:K1146)</f>
        <v>0</v>
      </c>
      <c r="I1146" s="25">
        <f t="shared" si="516"/>
        <v>0</v>
      </c>
      <c r="J1146" s="25">
        <f t="shared" si="516"/>
        <v>0</v>
      </c>
      <c r="K1146" s="25">
        <f t="shared" si="516"/>
        <v>0</v>
      </c>
      <c r="L1146" s="25">
        <f t="shared" si="516"/>
        <v>0</v>
      </c>
      <c r="M1146" s="25">
        <f t="shared" si="516"/>
        <v>0</v>
      </c>
      <c r="N1146" s="25">
        <f t="shared" si="516"/>
        <v>0</v>
      </c>
      <c r="O1146" s="25">
        <f t="shared" si="516"/>
        <v>0</v>
      </c>
      <c r="P1146" s="25">
        <f>SUM(Q1146:S1146)</f>
        <v>0</v>
      </c>
      <c r="Q1146" s="25">
        <f t="shared" si="516"/>
        <v>0</v>
      </c>
      <c r="R1146" s="25">
        <f t="shared" si="516"/>
        <v>0</v>
      </c>
      <c r="S1146" s="25">
        <f t="shared" si="516"/>
        <v>0</v>
      </c>
      <c r="T1146" s="25">
        <f t="shared" si="516"/>
        <v>0</v>
      </c>
      <c r="U1146" s="25">
        <f t="shared" si="516"/>
        <v>0</v>
      </c>
      <c r="V1146" s="25">
        <f t="shared" si="516"/>
        <v>0</v>
      </c>
      <c r="W1146" s="25">
        <f t="shared" si="516"/>
        <v>0</v>
      </c>
      <c r="X1146" s="25">
        <f t="shared" si="516"/>
        <v>0</v>
      </c>
      <c r="Y1146" s="25">
        <f t="shared" si="516"/>
        <v>0</v>
      </c>
      <c r="Z1146" s="25">
        <f t="shared" si="516"/>
        <v>0</v>
      </c>
    </row>
    <row r="1147" spans="1:26" s="58" customFormat="1" ht="15.95" customHeight="1">
      <c r="A1147" s="44" t="s">
        <v>915</v>
      </c>
      <c r="B1147" s="38"/>
      <c r="C1147" s="25">
        <f t="shared" si="485"/>
        <v>0</v>
      </c>
      <c r="D1147" s="25">
        <f t="shared" si="514"/>
        <v>0</v>
      </c>
      <c r="E1147" s="38"/>
      <c r="F1147" s="38"/>
      <c r="G1147" s="38"/>
      <c r="H1147" s="25">
        <f t="shared" ref="H1147:H1175" si="517">SUM(I1147:K1147)</f>
        <v>0</v>
      </c>
      <c r="I1147" s="38"/>
      <c r="J1147" s="38"/>
      <c r="K1147" s="38"/>
      <c r="L1147" s="38"/>
      <c r="M1147" s="38"/>
      <c r="N1147" s="38"/>
      <c r="O1147" s="38"/>
      <c r="P1147" s="25">
        <f t="shared" ref="P1147:P1165" si="518">SUM(Q1147:S1147)</f>
        <v>0</v>
      </c>
      <c r="Q1147" s="38"/>
      <c r="R1147" s="38"/>
      <c r="S1147" s="38"/>
      <c r="T1147" s="38"/>
      <c r="U1147" s="38"/>
      <c r="V1147" s="38"/>
      <c r="W1147" s="38"/>
      <c r="X1147" s="38"/>
      <c r="Y1147" s="38"/>
      <c r="Z1147" s="39"/>
    </row>
    <row r="1148" spans="1:26" s="58" customFormat="1" ht="15.95" customHeight="1">
      <c r="A1148" s="44" t="s">
        <v>916</v>
      </c>
      <c r="B1148" s="38"/>
      <c r="C1148" s="25">
        <f t="shared" si="485"/>
        <v>0</v>
      </c>
      <c r="D1148" s="25">
        <f t="shared" si="514"/>
        <v>0</v>
      </c>
      <c r="E1148" s="38"/>
      <c r="F1148" s="38"/>
      <c r="G1148" s="38"/>
      <c r="H1148" s="25">
        <f t="shared" si="517"/>
        <v>0</v>
      </c>
      <c r="I1148" s="38"/>
      <c r="J1148" s="38"/>
      <c r="K1148" s="38"/>
      <c r="L1148" s="38"/>
      <c r="M1148" s="38"/>
      <c r="N1148" s="38"/>
      <c r="O1148" s="38"/>
      <c r="P1148" s="25">
        <f t="shared" si="518"/>
        <v>0</v>
      </c>
      <c r="Q1148" s="38"/>
      <c r="R1148" s="38"/>
      <c r="S1148" s="38"/>
      <c r="T1148" s="38"/>
      <c r="U1148" s="38"/>
      <c r="V1148" s="38"/>
      <c r="W1148" s="38"/>
      <c r="X1148" s="38"/>
      <c r="Y1148" s="38"/>
      <c r="Z1148" s="39"/>
    </row>
    <row r="1149" spans="1:26" s="58" customFormat="1" ht="15.95" customHeight="1">
      <c r="A1149" s="44" t="s">
        <v>917</v>
      </c>
      <c r="B1149" s="38"/>
      <c r="C1149" s="25">
        <f t="shared" si="485"/>
        <v>0</v>
      </c>
      <c r="D1149" s="25">
        <f t="shared" si="514"/>
        <v>0</v>
      </c>
      <c r="E1149" s="38"/>
      <c r="F1149" s="38"/>
      <c r="G1149" s="38"/>
      <c r="H1149" s="25">
        <f t="shared" si="517"/>
        <v>0</v>
      </c>
      <c r="I1149" s="38"/>
      <c r="J1149" s="38"/>
      <c r="K1149" s="38"/>
      <c r="L1149" s="38"/>
      <c r="M1149" s="38"/>
      <c r="N1149" s="38"/>
      <c r="O1149" s="38"/>
      <c r="P1149" s="25">
        <f t="shared" si="518"/>
        <v>0</v>
      </c>
      <c r="Q1149" s="38"/>
      <c r="R1149" s="38"/>
      <c r="S1149" s="38"/>
      <c r="T1149" s="38"/>
      <c r="U1149" s="38"/>
      <c r="V1149" s="38"/>
      <c r="W1149" s="38"/>
      <c r="X1149" s="38"/>
      <c r="Y1149" s="38"/>
      <c r="Z1149" s="39"/>
    </row>
    <row r="1150" spans="1:26" s="58" customFormat="1" ht="15.95" customHeight="1">
      <c r="A1150" s="44" t="s">
        <v>918</v>
      </c>
      <c r="B1150" s="38"/>
      <c r="C1150" s="25">
        <f t="shared" si="485"/>
        <v>0</v>
      </c>
      <c r="D1150" s="25">
        <f t="shared" si="514"/>
        <v>0</v>
      </c>
      <c r="E1150" s="38"/>
      <c r="F1150" s="38"/>
      <c r="G1150" s="38"/>
      <c r="H1150" s="25">
        <f t="shared" si="517"/>
        <v>0</v>
      </c>
      <c r="I1150" s="38"/>
      <c r="J1150" s="38"/>
      <c r="K1150" s="38"/>
      <c r="L1150" s="38"/>
      <c r="M1150" s="38"/>
      <c r="N1150" s="38"/>
      <c r="O1150" s="38"/>
      <c r="P1150" s="25">
        <f t="shared" si="518"/>
        <v>0</v>
      </c>
      <c r="Q1150" s="38"/>
      <c r="R1150" s="38"/>
      <c r="S1150" s="38"/>
      <c r="T1150" s="38"/>
      <c r="U1150" s="38"/>
      <c r="V1150" s="38"/>
      <c r="W1150" s="38"/>
      <c r="X1150" s="38"/>
      <c r="Y1150" s="38"/>
      <c r="Z1150" s="39"/>
    </row>
    <row r="1151" spans="1:26" s="58" customFormat="1" ht="15.95" customHeight="1">
      <c r="A1151" s="44" t="s">
        <v>919</v>
      </c>
      <c r="B1151" s="38"/>
      <c r="C1151" s="25">
        <f t="shared" si="485"/>
        <v>0</v>
      </c>
      <c r="D1151" s="25">
        <f t="shared" si="514"/>
        <v>0</v>
      </c>
      <c r="E1151" s="38"/>
      <c r="F1151" s="38"/>
      <c r="G1151" s="38"/>
      <c r="H1151" s="25">
        <f t="shared" si="517"/>
        <v>0</v>
      </c>
      <c r="I1151" s="38"/>
      <c r="J1151" s="38"/>
      <c r="K1151" s="38"/>
      <c r="L1151" s="38"/>
      <c r="M1151" s="38"/>
      <c r="N1151" s="38"/>
      <c r="O1151" s="38"/>
      <c r="P1151" s="25">
        <f t="shared" si="518"/>
        <v>0</v>
      </c>
      <c r="Q1151" s="38"/>
      <c r="R1151" s="38"/>
      <c r="S1151" s="38"/>
      <c r="T1151" s="38"/>
      <c r="U1151" s="38"/>
      <c r="V1151" s="38"/>
      <c r="W1151" s="38"/>
      <c r="X1151" s="38"/>
      <c r="Y1151" s="38"/>
      <c r="Z1151" s="39"/>
    </row>
    <row r="1152" spans="1:26" s="58" customFormat="1" ht="15.95" customHeight="1">
      <c r="A1152" s="44" t="s">
        <v>920</v>
      </c>
      <c r="B1152" s="38"/>
      <c r="C1152" s="25">
        <f t="shared" ref="C1152:C1215" si="519">D1152+H1152+P1152+Y1152+Z1152</f>
        <v>0</v>
      </c>
      <c r="D1152" s="25">
        <f t="shared" si="514"/>
        <v>0</v>
      </c>
      <c r="E1152" s="38"/>
      <c r="F1152" s="38"/>
      <c r="G1152" s="38"/>
      <c r="H1152" s="25">
        <f t="shared" si="517"/>
        <v>0</v>
      </c>
      <c r="I1152" s="38"/>
      <c r="J1152" s="38"/>
      <c r="K1152" s="38"/>
      <c r="L1152" s="38"/>
      <c r="M1152" s="38"/>
      <c r="N1152" s="38"/>
      <c r="O1152" s="38"/>
      <c r="P1152" s="25">
        <f t="shared" si="518"/>
        <v>0</v>
      </c>
      <c r="Q1152" s="38"/>
      <c r="R1152" s="38"/>
      <c r="S1152" s="38"/>
      <c r="T1152" s="38"/>
      <c r="U1152" s="38"/>
      <c r="V1152" s="38"/>
      <c r="W1152" s="38"/>
      <c r="X1152" s="38"/>
      <c r="Y1152" s="38"/>
      <c r="Z1152" s="39"/>
    </row>
    <row r="1153" spans="1:26" s="58" customFormat="1" ht="15.95" customHeight="1">
      <c r="A1153" s="44" t="s">
        <v>921</v>
      </c>
      <c r="B1153" s="38"/>
      <c r="C1153" s="25">
        <f t="shared" si="519"/>
        <v>0</v>
      </c>
      <c r="D1153" s="25">
        <f t="shared" si="514"/>
        <v>0</v>
      </c>
      <c r="E1153" s="38"/>
      <c r="F1153" s="38"/>
      <c r="G1153" s="38"/>
      <c r="H1153" s="25">
        <f t="shared" si="517"/>
        <v>0</v>
      </c>
      <c r="I1153" s="38"/>
      <c r="J1153" s="38"/>
      <c r="K1153" s="38"/>
      <c r="L1153" s="38"/>
      <c r="M1153" s="38"/>
      <c r="N1153" s="38"/>
      <c r="O1153" s="38"/>
      <c r="P1153" s="25">
        <f t="shared" si="518"/>
        <v>0</v>
      </c>
      <c r="Q1153" s="38"/>
      <c r="R1153" s="38"/>
      <c r="S1153" s="38"/>
      <c r="T1153" s="38"/>
      <c r="U1153" s="38"/>
      <c r="V1153" s="38"/>
      <c r="W1153" s="38"/>
      <c r="X1153" s="38"/>
      <c r="Y1153" s="38"/>
      <c r="Z1153" s="39"/>
    </row>
    <row r="1154" spans="1:26" s="58" customFormat="1" ht="15.95" customHeight="1">
      <c r="A1154" s="44" t="s">
        <v>922</v>
      </c>
      <c r="B1154" s="38"/>
      <c r="C1154" s="25">
        <f t="shared" si="519"/>
        <v>0</v>
      </c>
      <c r="D1154" s="25">
        <f t="shared" si="514"/>
        <v>0</v>
      </c>
      <c r="E1154" s="38"/>
      <c r="F1154" s="38"/>
      <c r="G1154" s="38"/>
      <c r="H1154" s="25">
        <f t="shared" si="517"/>
        <v>0</v>
      </c>
      <c r="I1154" s="38"/>
      <c r="J1154" s="38"/>
      <c r="K1154" s="38"/>
      <c r="L1154" s="38"/>
      <c r="M1154" s="38"/>
      <c r="N1154" s="38"/>
      <c r="O1154" s="38"/>
      <c r="P1154" s="25">
        <f t="shared" si="518"/>
        <v>0</v>
      </c>
      <c r="Q1154" s="38"/>
      <c r="R1154" s="38"/>
      <c r="S1154" s="38"/>
      <c r="T1154" s="38"/>
      <c r="U1154" s="38"/>
      <c r="V1154" s="38"/>
      <c r="W1154" s="38"/>
      <c r="X1154" s="38"/>
      <c r="Y1154" s="38"/>
      <c r="Z1154" s="39"/>
    </row>
    <row r="1155" spans="1:26" s="23" customFormat="1" ht="15.95" customHeight="1">
      <c r="A1155" s="45" t="s">
        <v>923</v>
      </c>
      <c r="B1155" s="40"/>
      <c r="C1155" s="25">
        <f t="shared" si="519"/>
        <v>0</v>
      </c>
      <c r="D1155" s="25">
        <f t="shared" si="514"/>
        <v>0</v>
      </c>
      <c r="E1155" s="40">
        <f>SUM(E1156:E1160)</f>
        <v>0</v>
      </c>
      <c r="F1155" s="40">
        <f>SUM(F1156:F1160)</f>
        <v>0</v>
      </c>
      <c r="G1155" s="40">
        <f>SUM(G1156:G1160)</f>
        <v>0</v>
      </c>
      <c r="H1155" s="25">
        <f t="shared" si="517"/>
        <v>0</v>
      </c>
      <c r="I1155" s="40">
        <f>SUM(I1156:I1160)</f>
        <v>0</v>
      </c>
      <c r="J1155" s="40">
        <f t="shared" ref="J1155:O1155" si="520">SUM(J1156:J1160)</f>
        <v>0</v>
      </c>
      <c r="K1155" s="40">
        <f t="shared" si="520"/>
        <v>0</v>
      </c>
      <c r="L1155" s="40">
        <f t="shared" si="520"/>
        <v>0</v>
      </c>
      <c r="M1155" s="40">
        <f t="shared" si="520"/>
        <v>0</v>
      </c>
      <c r="N1155" s="40">
        <f t="shared" si="520"/>
        <v>0</v>
      </c>
      <c r="O1155" s="40">
        <f t="shared" si="520"/>
        <v>0</v>
      </c>
      <c r="P1155" s="25">
        <f t="shared" si="518"/>
        <v>0</v>
      </c>
      <c r="Q1155" s="40">
        <f>SUM(Q1156:Q1160)</f>
        <v>0</v>
      </c>
      <c r="R1155" s="40">
        <f t="shared" ref="R1155:Z1155" si="521">SUM(R1156:R1160)</f>
        <v>0</v>
      </c>
      <c r="S1155" s="40">
        <f t="shared" si="521"/>
        <v>0</v>
      </c>
      <c r="T1155" s="40">
        <f t="shared" si="521"/>
        <v>0</v>
      </c>
      <c r="U1155" s="40">
        <f t="shared" si="521"/>
        <v>0</v>
      </c>
      <c r="V1155" s="40">
        <f t="shared" si="521"/>
        <v>0</v>
      </c>
      <c r="W1155" s="40">
        <f t="shared" si="521"/>
        <v>0</v>
      </c>
      <c r="X1155" s="40">
        <f t="shared" si="521"/>
        <v>0</v>
      </c>
      <c r="Y1155" s="40">
        <f t="shared" si="521"/>
        <v>0</v>
      </c>
      <c r="Z1155" s="40">
        <f t="shared" si="521"/>
        <v>0</v>
      </c>
    </row>
    <row r="1156" spans="1:26" s="58" customFormat="1" ht="15.95" customHeight="1">
      <c r="A1156" s="44" t="s">
        <v>924</v>
      </c>
      <c r="B1156" s="38"/>
      <c r="C1156" s="25">
        <f t="shared" si="519"/>
        <v>0</v>
      </c>
      <c r="D1156" s="25">
        <f t="shared" si="514"/>
        <v>0</v>
      </c>
      <c r="E1156" s="38"/>
      <c r="F1156" s="38"/>
      <c r="G1156" s="38"/>
      <c r="H1156" s="25">
        <f t="shared" si="517"/>
        <v>0</v>
      </c>
      <c r="I1156" s="38"/>
      <c r="J1156" s="38"/>
      <c r="K1156" s="38"/>
      <c r="L1156" s="38"/>
      <c r="M1156" s="38"/>
      <c r="N1156" s="38"/>
      <c r="O1156" s="38"/>
      <c r="P1156" s="25">
        <f t="shared" si="518"/>
        <v>0</v>
      </c>
      <c r="Q1156" s="38"/>
      <c r="R1156" s="38"/>
      <c r="S1156" s="38"/>
      <c r="T1156" s="38"/>
      <c r="U1156" s="38"/>
      <c r="V1156" s="38"/>
      <c r="W1156" s="38"/>
      <c r="X1156" s="38"/>
      <c r="Y1156" s="38"/>
      <c r="Z1156" s="39"/>
    </row>
    <row r="1157" spans="1:26" s="58" customFormat="1" ht="15.95" customHeight="1">
      <c r="A1157" s="44" t="s">
        <v>925</v>
      </c>
      <c r="B1157" s="38"/>
      <c r="C1157" s="25">
        <f t="shared" si="519"/>
        <v>0</v>
      </c>
      <c r="D1157" s="25">
        <f t="shared" si="514"/>
        <v>0</v>
      </c>
      <c r="E1157" s="38"/>
      <c r="F1157" s="38"/>
      <c r="G1157" s="38"/>
      <c r="H1157" s="25">
        <f t="shared" si="517"/>
        <v>0</v>
      </c>
      <c r="I1157" s="38"/>
      <c r="J1157" s="38"/>
      <c r="K1157" s="38"/>
      <c r="L1157" s="38"/>
      <c r="M1157" s="38"/>
      <c r="N1157" s="38"/>
      <c r="O1157" s="38"/>
      <c r="P1157" s="25">
        <f t="shared" si="518"/>
        <v>0</v>
      </c>
      <c r="Q1157" s="38"/>
      <c r="R1157" s="38"/>
      <c r="S1157" s="38"/>
      <c r="T1157" s="38"/>
      <c r="U1157" s="38"/>
      <c r="V1157" s="38"/>
      <c r="W1157" s="38"/>
      <c r="X1157" s="38"/>
      <c r="Y1157" s="38"/>
      <c r="Z1157" s="39"/>
    </row>
    <row r="1158" spans="1:26" s="58" customFormat="1" ht="15.95" customHeight="1">
      <c r="A1158" s="44" t="s">
        <v>926</v>
      </c>
      <c r="B1158" s="38"/>
      <c r="C1158" s="25">
        <f t="shared" si="519"/>
        <v>0</v>
      </c>
      <c r="D1158" s="25">
        <f t="shared" si="514"/>
        <v>0</v>
      </c>
      <c r="E1158" s="38"/>
      <c r="F1158" s="38"/>
      <c r="G1158" s="38"/>
      <c r="H1158" s="25">
        <f t="shared" si="517"/>
        <v>0</v>
      </c>
      <c r="I1158" s="38"/>
      <c r="J1158" s="38"/>
      <c r="K1158" s="38"/>
      <c r="L1158" s="38"/>
      <c r="M1158" s="38"/>
      <c r="N1158" s="38"/>
      <c r="O1158" s="38"/>
      <c r="P1158" s="25">
        <f t="shared" si="518"/>
        <v>0</v>
      </c>
      <c r="Q1158" s="38"/>
      <c r="R1158" s="38"/>
      <c r="S1158" s="38"/>
      <c r="T1158" s="38"/>
      <c r="U1158" s="38"/>
      <c r="V1158" s="38"/>
      <c r="W1158" s="38"/>
      <c r="X1158" s="38"/>
      <c r="Y1158" s="38"/>
      <c r="Z1158" s="39"/>
    </row>
    <row r="1159" spans="1:26" s="58" customFormat="1" ht="15.95" customHeight="1">
      <c r="A1159" s="44" t="s">
        <v>927</v>
      </c>
      <c r="B1159" s="38"/>
      <c r="C1159" s="25">
        <f t="shared" si="519"/>
        <v>0</v>
      </c>
      <c r="D1159" s="25">
        <f t="shared" si="514"/>
        <v>0</v>
      </c>
      <c r="E1159" s="38"/>
      <c r="F1159" s="38"/>
      <c r="G1159" s="38"/>
      <c r="H1159" s="25">
        <f t="shared" si="517"/>
        <v>0</v>
      </c>
      <c r="I1159" s="38"/>
      <c r="J1159" s="38"/>
      <c r="K1159" s="38"/>
      <c r="L1159" s="38"/>
      <c r="M1159" s="38"/>
      <c r="N1159" s="38"/>
      <c r="O1159" s="38"/>
      <c r="P1159" s="25">
        <f t="shared" si="518"/>
        <v>0</v>
      </c>
      <c r="Q1159" s="38"/>
      <c r="R1159" s="38"/>
      <c r="S1159" s="38"/>
      <c r="T1159" s="38"/>
      <c r="U1159" s="38"/>
      <c r="V1159" s="38"/>
      <c r="W1159" s="38"/>
      <c r="X1159" s="38"/>
      <c r="Y1159" s="38"/>
      <c r="Z1159" s="39"/>
    </row>
    <row r="1160" spans="1:26" s="58" customFormat="1" ht="15.95" customHeight="1">
      <c r="A1160" s="44" t="s">
        <v>928</v>
      </c>
      <c r="B1160" s="38"/>
      <c r="C1160" s="25">
        <f t="shared" si="519"/>
        <v>0</v>
      </c>
      <c r="D1160" s="25">
        <f t="shared" si="514"/>
        <v>0</v>
      </c>
      <c r="E1160" s="38"/>
      <c r="F1160" s="38"/>
      <c r="G1160" s="38"/>
      <c r="H1160" s="25">
        <f t="shared" si="517"/>
        <v>0</v>
      </c>
      <c r="I1160" s="38"/>
      <c r="J1160" s="38"/>
      <c r="K1160" s="38"/>
      <c r="L1160" s="38"/>
      <c r="M1160" s="38"/>
      <c r="N1160" s="38"/>
      <c r="O1160" s="38"/>
      <c r="P1160" s="25">
        <f t="shared" si="518"/>
        <v>0</v>
      </c>
      <c r="Q1160" s="38"/>
      <c r="R1160" s="38"/>
      <c r="S1160" s="38"/>
      <c r="T1160" s="38"/>
      <c r="U1160" s="38"/>
      <c r="V1160" s="38"/>
      <c r="W1160" s="38"/>
      <c r="X1160" s="38"/>
      <c r="Y1160" s="38"/>
      <c r="Z1160" s="39"/>
    </row>
    <row r="1161" spans="1:26" s="23" customFormat="1" ht="15.95" customHeight="1">
      <c r="A1161" s="45" t="s">
        <v>929</v>
      </c>
      <c r="B1161" s="40"/>
      <c r="C1161" s="25">
        <f t="shared" si="519"/>
        <v>0</v>
      </c>
      <c r="D1161" s="25">
        <f t="shared" si="514"/>
        <v>0</v>
      </c>
      <c r="E1161" s="40">
        <f>SUM(E1162:E1163)</f>
        <v>0</v>
      </c>
      <c r="F1161" s="40">
        <f>SUM(F1162:F1163)</f>
        <v>0</v>
      </c>
      <c r="G1161" s="40">
        <f>SUM(G1162:G1163)</f>
        <v>0</v>
      </c>
      <c r="H1161" s="25">
        <f t="shared" si="517"/>
        <v>0</v>
      </c>
      <c r="I1161" s="40">
        <f>SUM(I1162:I1163)</f>
        <v>0</v>
      </c>
      <c r="J1161" s="40">
        <f t="shared" ref="J1161:O1161" si="522">SUM(J1162:J1163)</f>
        <v>0</v>
      </c>
      <c r="K1161" s="40">
        <f t="shared" si="522"/>
        <v>0</v>
      </c>
      <c r="L1161" s="40">
        <f t="shared" si="522"/>
        <v>0</v>
      </c>
      <c r="M1161" s="40">
        <f t="shared" si="522"/>
        <v>0</v>
      </c>
      <c r="N1161" s="40">
        <f t="shared" si="522"/>
        <v>0</v>
      </c>
      <c r="O1161" s="40">
        <f t="shared" si="522"/>
        <v>0</v>
      </c>
      <c r="P1161" s="25">
        <f t="shared" si="518"/>
        <v>0</v>
      </c>
      <c r="Q1161" s="40">
        <f>SUM(Q1162:Q1163)</f>
        <v>0</v>
      </c>
      <c r="R1161" s="40">
        <f t="shared" ref="R1161:Z1161" si="523">SUM(R1162:R1163)</f>
        <v>0</v>
      </c>
      <c r="S1161" s="40">
        <f t="shared" si="523"/>
        <v>0</v>
      </c>
      <c r="T1161" s="40">
        <f t="shared" si="523"/>
        <v>0</v>
      </c>
      <c r="U1161" s="40">
        <f t="shared" si="523"/>
        <v>0</v>
      </c>
      <c r="V1161" s="40">
        <f t="shared" si="523"/>
        <v>0</v>
      </c>
      <c r="W1161" s="40">
        <f t="shared" si="523"/>
        <v>0</v>
      </c>
      <c r="X1161" s="40">
        <f t="shared" si="523"/>
        <v>0</v>
      </c>
      <c r="Y1161" s="40">
        <f t="shared" si="523"/>
        <v>0</v>
      </c>
      <c r="Z1161" s="40">
        <f t="shared" si="523"/>
        <v>0</v>
      </c>
    </row>
    <row r="1162" spans="1:26" s="58" customFormat="1" ht="15.95" customHeight="1">
      <c r="A1162" s="44" t="s">
        <v>930</v>
      </c>
      <c r="B1162" s="38"/>
      <c r="C1162" s="25">
        <f t="shared" si="519"/>
        <v>0</v>
      </c>
      <c r="D1162" s="25">
        <f t="shared" si="514"/>
        <v>0</v>
      </c>
      <c r="E1162" s="38"/>
      <c r="F1162" s="38"/>
      <c r="G1162" s="38"/>
      <c r="H1162" s="25">
        <f t="shared" si="517"/>
        <v>0</v>
      </c>
      <c r="I1162" s="38"/>
      <c r="J1162" s="38"/>
      <c r="K1162" s="38"/>
      <c r="L1162" s="38"/>
      <c r="M1162" s="38"/>
      <c r="N1162" s="38"/>
      <c r="O1162" s="38"/>
      <c r="P1162" s="25">
        <f t="shared" si="518"/>
        <v>0</v>
      </c>
      <c r="Q1162" s="38"/>
      <c r="R1162" s="38"/>
      <c r="S1162" s="38"/>
      <c r="T1162" s="38"/>
      <c r="U1162" s="38"/>
      <c r="V1162" s="38"/>
      <c r="W1162" s="38"/>
      <c r="X1162" s="38"/>
      <c r="Y1162" s="38"/>
      <c r="Z1162" s="39"/>
    </row>
    <row r="1163" spans="1:26" s="58" customFormat="1" ht="15.95" customHeight="1">
      <c r="A1163" s="44" t="s">
        <v>931</v>
      </c>
      <c r="B1163" s="38"/>
      <c r="C1163" s="25">
        <f t="shared" si="519"/>
        <v>0</v>
      </c>
      <c r="D1163" s="25">
        <f t="shared" si="514"/>
        <v>0</v>
      </c>
      <c r="E1163" s="38"/>
      <c r="F1163" s="38"/>
      <c r="G1163" s="38"/>
      <c r="H1163" s="25">
        <f t="shared" si="517"/>
        <v>0</v>
      </c>
      <c r="I1163" s="38"/>
      <c r="J1163" s="38"/>
      <c r="K1163" s="38"/>
      <c r="L1163" s="38"/>
      <c r="M1163" s="38"/>
      <c r="N1163" s="38"/>
      <c r="O1163" s="38"/>
      <c r="P1163" s="25">
        <f t="shared" si="518"/>
        <v>0</v>
      </c>
      <c r="Q1163" s="38"/>
      <c r="R1163" s="38"/>
      <c r="S1163" s="38"/>
      <c r="T1163" s="38"/>
      <c r="U1163" s="38"/>
      <c r="V1163" s="38"/>
      <c r="W1163" s="38"/>
      <c r="X1163" s="38"/>
      <c r="Y1163" s="38"/>
      <c r="Z1163" s="39"/>
    </row>
    <row r="1164" spans="1:26" s="23" customFormat="1" ht="15.95" customHeight="1">
      <c r="A1164" s="45" t="s">
        <v>932</v>
      </c>
      <c r="B1164" s="40"/>
      <c r="C1164" s="25">
        <f t="shared" si="519"/>
        <v>0</v>
      </c>
      <c r="D1164" s="25">
        <f t="shared" si="514"/>
        <v>0</v>
      </c>
      <c r="E1164" s="40">
        <f>SUM(E1165)</f>
        <v>0</v>
      </c>
      <c r="F1164" s="40">
        <f>SUM(F1165)</f>
        <v>0</v>
      </c>
      <c r="G1164" s="40">
        <f>SUM(G1165)</f>
        <v>0</v>
      </c>
      <c r="H1164" s="25">
        <f t="shared" si="517"/>
        <v>0</v>
      </c>
      <c r="I1164" s="40">
        <f>SUM(I1165)</f>
        <v>0</v>
      </c>
      <c r="J1164" s="40">
        <f t="shared" ref="J1164:O1164" si="524">SUM(J1165)</f>
        <v>0</v>
      </c>
      <c r="K1164" s="40">
        <f t="shared" si="524"/>
        <v>0</v>
      </c>
      <c r="L1164" s="40">
        <f t="shared" si="524"/>
        <v>0</v>
      </c>
      <c r="M1164" s="40">
        <f t="shared" si="524"/>
        <v>0</v>
      </c>
      <c r="N1164" s="40">
        <f t="shared" si="524"/>
        <v>0</v>
      </c>
      <c r="O1164" s="40">
        <f t="shared" si="524"/>
        <v>0</v>
      </c>
      <c r="P1164" s="25">
        <f t="shared" si="518"/>
        <v>0</v>
      </c>
      <c r="Q1164" s="40">
        <f>SUM(Q1165)</f>
        <v>0</v>
      </c>
      <c r="R1164" s="40">
        <f t="shared" ref="R1164:Z1164" si="525">SUM(R1165)</f>
        <v>0</v>
      </c>
      <c r="S1164" s="40">
        <f t="shared" si="525"/>
        <v>0</v>
      </c>
      <c r="T1164" s="40">
        <f t="shared" si="525"/>
        <v>0</v>
      </c>
      <c r="U1164" s="40">
        <f t="shared" si="525"/>
        <v>0</v>
      </c>
      <c r="V1164" s="40">
        <f t="shared" si="525"/>
        <v>0</v>
      </c>
      <c r="W1164" s="40">
        <f t="shared" si="525"/>
        <v>0</v>
      </c>
      <c r="X1164" s="40">
        <f t="shared" si="525"/>
        <v>0</v>
      </c>
      <c r="Y1164" s="40">
        <f t="shared" si="525"/>
        <v>0</v>
      </c>
      <c r="Z1164" s="40">
        <f t="shared" si="525"/>
        <v>0</v>
      </c>
    </row>
    <row r="1165" spans="1:26" ht="15.95" customHeight="1">
      <c r="A1165" s="44" t="s">
        <v>933</v>
      </c>
      <c r="B1165" s="38"/>
      <c r="C1165" s="25">
        <f t="shared" si="519"/>
        <v>0</v>
      </c>
      <c r="D1165" s="25">
        <f t="shared" si="514"/>
        <v>0</v>
      </c>
      <c r="E1165" s="38"/>
      <c r="F1165" s="38"/>
      <c r="G1165" s="38"/>
      <c r="H1165" s="25">
        <f t="shared" si="517"/>
        <v>0</v>
      </c>
      <c r="I1165" s="38"/>
      <c r="J1165" s="38"/>
      <c r="K1165" s="38"/>
      <c r="L1165" s="38"/>
      <c r="M1165" s="38"/>
      <c r="N1165" s="38"/>
      <c r="O1165" s="38"/>
      <c r="P1165" s="25">
        <f t="shared" si="518"/>
        <v>0</v>
      </c>
      <c r="Q1165" s="38"/>
      <c r="R1165" s="38"/>
      <c r="S1165" s="38"/>
      <c r="T1165" s="38"/>
      <c r="U1165" s="38"/>
      <c r="V1165" s="38"/>
      <c r="W1165" s="38"/>
      <c r="X1165" s="38"/>
      <c r="Y1165" s="38"/>
      <c r="Z1165" s="39"/>
    </row>
    <row r="1166" spans="1:26" s="23" customFormat="1" ht="15.95" customHeight="1">
      <c r="A1166" s="45" t="s">
        <v>934</v>
      </c>
      <c r="B1166" s="40">
        <f>SUM(B1167:B1175)</f>
        <v>0</v>
      </c>
      <c r="C1166" s="25">
        <f t="shared" si="519"/>
        <v>0</v>
      </c>
      <c r="D1166" s="25">
        <f t="shared" si="514"/>
        <v>0</v>
      </c>
      <c r="E1166" s="40">
        <f>SUM(E1167:E1175)</f>
        <v>0</v>
      </c>
      <c r="F1166" s="40">
        <f>SUM(F1167:F1175)</f>
        <v>0</v>
      </c>
      <c r="G1166" s="40">
        <f>SUM(G1167:G1175)</f>
        <v>0</v>
      </c>
      <c r="H1166" s="25">
        <f t="shared" si="517"/>
        <v>0</v>
      </c>
      <c r="I1166" s="40">
        <f t="shared" ref="I1166:Z1175" si="526">SUM(I1167:I1175)</f>
        <v>0</v>
      </c>
      <c r="J1166" s="40">
        <f t="shared" si="526"/>
        <v>0</v>
      </c>
      <c r="K1166" s="40">
        <f t="shared" si="526"/>
        <v>0</v>
      </c>
      <c r="L1166" s="40">
        <f t="shared" si="526"/>
        <v>0</v>
      </c>
      <c r="M1166" s="40">
        <f t="shared" si="526"/>
        <v>0</v>
      </c>
      <c r="N1166" s="40">
        <f t="shared" si="526"/>
        <v>0</v>
      </c>
      <c r="O1166" s="40">
        <f t="shared" si="526"/>
        <v>0</v>
      </c>
      <c r="P1166" s="40">
        <f t="shared" si="526"/>
        <v>0</v>
      </c>
      <c r="Q1166" s="40">
        <f t="shared" si="526"/>
        <v>0</v>
      </c>
      <c r="R1166" s="40">
        <f t="shared" si="526"/>
        <v>0</v>
      </c>
      <c r="S1166" s="40">
        <f t="shared" si="526"/>
        <v>0</v>
      </c>
      <c r="T1166" s="40">
        <f t="shared" si="526"/>
        <v>0</v>
      </c>
      <c r="U1166" s="40">
        <f t="shared" si="526"/>
        <v>0</v>
      </c>
      <c r="V1166" s="40">
        <f t="shared" si="526"/>
        <v>0</v>
      </c>
      <c r="W1166" s="40">
        <f t="shared" si="526"/>
        <v>0</v>
      </c>
      <c r="X1166" s="40">
        <f t="shared" si="526"/>
        <v>0</v>
      </c>
      <c r="Y1166" s="40">
        <f t="shared" si="526"/>
        <v>0</v>
      </c>
      <c r="Z1166" s="40">
        <f t="shared" si="526"/>
        <v>0</v>
      </c>
    </row>
    <row r="1167" spans="1:26" s="58" customFormat="1" ht="15.95" customHeight="1">
      <c r="A1167" s="44" t="s">
        <v>935</v>
      </c>
      <c r="B1167" s="38"/>
      <c r="C1167" s="25">
        <f t="shared" si="519"/>
        <v>0</v>
      </c>
      <c r="D1167" s="25">
        <f t="shared" si="514"/>
        <v>0</v>
      </c>
      <c r="E1167" s="38"/>
      <c r="F1167" s="38"/>
      <c r="G1167" s="38"/>
      <c r="H1167" s="25">
        <f t="shared" si="517"/>
        <v>0</v>
      </c>
      <c r="I1167" s="38"/>
      <c r="J1167" s="38"/>
      <c r="K1167" s="38"/>
      <c r="L1167" s="38"/>
      <c r="M1167" s="38"/>
      <c r="N1167" s="38"/>
      <c r="O1167" s="38"/>
      <c r="P1167" s="40">
        <f t="shared" si="526"/>
        <v>0</v>
      </c>
      <c r="Q1167" s="38"/>
      <c r="R1167" s="38"/>
      <c r="S1167" s="38"/>
      <c r="T1167" s="38"/>
      <c r="U1167" s="38"/>
      <c r="V1167" s="38"/>
      <c r="W1167" s="38"/>
      <c r="X1167" s="38"/>
      <c r="Y1167" s="38"/>
      <c r="Z1167" s="39"/>
    </row>
    <row r="1168" spans="1:26" s="58" customFormat="1" ht="15.95" customHeight="1">
      <c r="A1168" s="44" t="s">
        <v>936</v>
      </c>
      <c r="B1168" s="38"/>
      <c r="C1168" s="25">
        <f t="shared" si="519"/>
        <v>0</v>
      </c>
      <c r="D1168" s="25">
        <f t="shared" si="514"/>
        <v>0</v>
      </c>
      <c r="E1168" s="38"/>
      <c r="F1168" s="38"/>
      <c r="G1168" s="38"/>
      <c r="H1168" s="25">
        <f t="shared" si="517"/>
        <v>0</v>
      </c>
      <c r="I1168" s="38"/>
      <c r="J1168" s="38"/>
      <c r="K1168" s="38"/>
      <c r="L1168" s="38"/>
      <c r="M1168" s="38"/>
      <c r="N1168" s="38"/>
      <c r="O1168" s="38"/>
      <c r="P1168" s="40">
        <f t="shared" si="526"/>
        <v>0</v>
      </c>
      <c r="Q1168" s="38"/>
      <c r="R1168" s="38"/>
      <c r="S1168" s="38"/>
      <c r="T1168" s="38"/>
      <c r="U1168" s="38"/>
      <c r="V1168" s="38"/>
      <c r="W1168" s="38"/>
      <c r="X1168" s="38"/>
      <c r="Y1168" s="38"/>
      <c r="Z1168" s="39"/>
    </row>
    <row r="1169" spans="1:26" s="58" customFormat="1" ht="15.95" customHeight="1">
      <c r="A1169" s="44" t="s">
        <v>937</v>
      </c>
      <c r="B1169" s="38"/>
      <c r="C1169" s="25">
        <f t="shared" si="519"/>
        <v>0</v>
      </c>
      <c r="D1169" s="25">
        <f t="shared" si="514"/>
        <v>0</v>
      </c>
      <c r="E1169" s="38"/>
      <c r="F1169" s="38"/>
      <c r="G1169" s="38"/>
      <c r="H1169" s="25">
        <f t="shared" si="517"/>
        <v>0</v>
      </c>
      <c r="I1169" s="38"/>
      <c r="J1169" s="38"/>
      <c r="K1169" s="38"/>
      <c r="L1169" s="38"/>
      <c r="M1169" s="38"/>
      <c r="N1169" s="38"/>
      <c r="O1169" s="38"/>
      <c r="P1169" s="40">
        <f t="shared" si="526"/>
        <v>0</v>
      </c>
      <c r="Q1169" s="38"/>
      <c r="R1169" s="38"/>
      <c r="S1169" s="38"/>
      <c r="T1169" s="38"/>
      <c r="U1169" s="38"/>
      <c r="V1169" s="38"/>
      <c r="W1169" s="38"/>
      <c r="X1169" s="38"/>
      <c r="Y1169" s="38"/>
      <c r="Z1169" s="39"/>
    </row>
    <row r="1170" spans="1:26" s="58" customFormat="1" ht="15.95" customHeight="1">
      <c r="A1170" s="44" t="s">
        <v>938</v>
      </c>
      <c r="B1170" s="38"/>
      <c r="C1170" s="25">
        <f t="shared" si="519"/>
        <v>0</v>
      </c>
      <c r="D1170" s="25">
        <f t="shared" si="514"/>
        <v>0</v>
      </c>
      <c r="E1170" s="38"/>
      <c r="F1170" s="38"/>
      <c r="G1170" s="38"/>
      <c r="H1170" s="25">
        <f t="shared" si="517"/>
        <v>0</v>
      </c>
      <c r="I1170" s="38"/>
      <c r="J1170" s="38"/>
      <c r="K1170" s="38"/>
      <c r="L1170" s="38"/>
      <c r="M1170" s="38"/>
      <c r="N1170" s="38"/>
      <c r="O1170" s="38"/>
      <c r="P1170" s="40">
        <f t="shared" si="526"/>
        <v>0</v>
      </c>
      <c r="Q1170" s="38"/>
      <c r="R1170" s="38"/>
      <c r="S1170" s="38"/>
      <c r="T1170" s="38"/>
      <c r="U1170" s="38"/>
      <c r="V1170" s="38"/>
      <c r="W1170" s="38"/>
      <c r="X1170" s="38"/>
      <c r="Y1170" s="38"/>
      <c r="Z1170" s="39"/>
    </row>
    <row r="1171" spans="1:26" s="58" customFormat="1" ht="15.95" customHeight="1">
      <c r="A1171" s="44" t="s">
        <v>939</v>
      </c>
      <c r="B1171" s="38"/>
      <c r="C1171" s="25">
        <f t="shared" si="519"/>
        <v>0</v>
      </c>
      <c r="D1171" s="25">
        <f t="shared" si="514"/>
        <v>0</v>
      </c>
      <c r="E1171" s="38"/>
      <c r="F1171" s="38"/>
      <c r="G1171" s="38"/>
      <c r="H1171" s="25">
        <f t="shared" si="517"/>
        <v>0</v>
      </c>
      <c r="I1171" s="38"/>
      <c r="J1171" s="38"/>
      <c r="K1171" s="38"/>
      <c r="L1171" s="38"/>
      <c r="M1171" s="38"/>
      <c r="N1171" s="38"/>
      <c r="O1171" s="38"/>
      <c r="P1171" s="40">
        <f t="shared" si="526"/>
        <v>0</v>
      </c>
      <c r="Q1171" s="38"/>
      <c r="R1171" s="38"/>
      <c r="S1171" s="38"/>
      <c r="T1171" s="38"/>
      <c r="U1171" s="38"/>
      <c r="V1171" s="38"/>
      <c r="W1171" s="38"/>
      <c r="X1171" s="38"/>
      <c r="Y1171" s="38"/>
      <c r="Z1171" s="39"/>
    </row>
    <row r="1172" spans="1:26" s="58" customFormat="1" ht="15.95" customHeight="1">
      <c r="A1172" s="44" t="s">
        <v>940</v>
      </c>
      <c r="B1172" s="38"/>
      <c r="C1172" s="25">
        <f t="shared" si="519"/>
        <v>0</v>
      </c>
      <c r="D1172" s="25">
        <f t="shared" si="514"/>
        <v>0</v>
      </c>
      <c r="E1172" s="38"/>
      <c r="F1172" s="38"/>
      <c r="G1172" s="38"/>
      <c r="H1172" s="25">
        <f t="shared" si="517"/>
        <v>0</v>
      </c>
      <c r="I1172" s="38"/>
      <c r="J1172" s="38"/>
      <c r="K1172" s="38"/>
      <c r="L1172" s="38"/>
      <c r="M1172" s="38"/>
      <c r="N1172" s="38"/>
      <c r="O1172" s="38"/>
      <c r="P1172" s="40">
        <f t="shared" si="526"/>
        <v>0</v>
      </c>
      <c r="Q1172" s="38"/>
      <c r="R1172" s="38"/>
      <c r="S1172" s="38"/>
      <c r="T1172" s="38"/>
      <c r="U1172" s="38"/>
      <c r="V1172" s="38"/>
      <c r="W1172" s="38"/>
      <c r="X1172" s="38"/>
      <c r="Y1172" s="38"/>
      <c r="Z1172" s="39"/>
    </row>
    <row r="1173" spans="1:26" s="58" customFormat="1" ht="15.95" customHeight="1">
      <c r="A1173" s="44" t="s">
        <v>941</v>
      </c>
      <c r="B1173" s="38"/>
      <c r="C1173" s="25">
        <f t="shared" si="519"/>
        <v>0</v>
      </c>
      <c r="D1173" s="25">
        <f t="shared" si="514"/>
        <v>0</v>
      </c>
      <c r="E1173" s="38"/>
      <c r="F1173" s="38"/>
      <c r="G1173" s="38"/>
      <c r="H1173" s="25">
        <f t="shared" si="517"/>
        <v>0</v>
      </c>
      <c r="I1173" s="38"/>
      <c r="J1173" s="38"/>
      <c r="K1173" s="38"/>
      <c r="L1173" s="38"/>
      <c r="M1173" s="38"/>
      <c r="N1173" s="38"/>
      <c r="O1173" s="38"/>
      <c r="P1173" s="40">
        <f t="shared" si="526"/>
        <v>0</v>
      </c>
      <c r="Q1173" s="38"/>
      <c r="R1173" s="38"/>
      <c r="S1173" s="38"/>
      <c r="T1173" s="38"/>
      <c r="U1173" s="38"/>
      <c r="V1173" s="38"/>
      <c r="W1173" s="38"/>
      <c r="X1173" s="38"/>
      <c r="Y1173" s="38"/>
      <c r="Z1173" s="39"/>
    </row>
    <row r="1174" spans="1:26" s="58" customFormat="1" ht="15.95" customHeight="1">
      <c r="A1174" s="44" t="s">
        <v>942</v>
      </c>
      <c r="B1174" s="38"/>
      <c r="C1174" s="25">
        <f t="shared" si="519"/>
        <v>0</v>
      </c>
      <c r="D1174" s="25">
        <f t="shared" si="514"/>
        <v>0</v>
      </c>
      <c r="E1174" s="38"/>
      <c r="F1174" s="38"/>
      <c r="G1174" s="38"/>
      <c r="H1174" s="25">
        <f t="shared" si="517"/>
        <v>0</v>
      </c>
      <c r="I1174" s="38"/>
      <c r="J1174" s="38"/>
      <c r="K1174" s="38"/>
      <c r="L1174" s="38"/>
      <c r="M1174" s="38"/>
      <c r="N1174" s="38"/>
      <c r="O1174" s="38"/>
      <c r="P1174" s="40">
        <f t="shared" si="526"/>
        <v>0</v>
      </c>
      <c r="Q1174" s="38"/>
      <c r="R1174" s="38"/>
      <c r="S1174" s="38"/>
      <c r="T1174" s="38"/>
      <c r="U1174" s="38"/>
      <c r="V1174" s="38"/>
      <c r="W1174" s="38"/>
      <c r="X1174" s="38"/>
      <c r="Y1174" s="38"/>
      <c r="Z1174" s="39"/>
    </row>
    <row r="1175" spans="1:26" s="58" customFormat="1" ht="15.95" customHeight="1">
      <c r="A1175" s="44" t="s">
        <v>943</v>
      </c>
      <c r="B1175" s="38"/>
      <c r="C1175" s="25">
        <f t="shared" si="519"/>
        <v>0</v>
      </c>
      <c r="D1175" s="25">
        <f t="shared" si="514"/>
        <v>0</v>
      </c>
      <c r="E1175" s="38"/>
      <c r="F1175" s="38"/>
      <c r="G1175" s="38"/>
      <c r="H1175" s="25">
        <f t="shared" si="517"/>
        <v>0</v>
      </c>
      <c r="I1175" s="38"/>
      <c r="J1175" s="38"/>
      <c r="K1175" s="38"/>
      <c r="L1175" s="38"/>
      <c r="M1175" s="38"/>
      <c r="N1175" s="38"/>
      <c r="O1175" s="38"/>
      <c r="P1175" s="40">
        <f t="shared" si="526"/>
        <v>0</v>
      </c>
      <c r="Q1175" s="38"/>
      <c r="R1175" s="38"/>
      <c r="S1175" s="38"/>
      <c r="T1175" s="38"/>
      <c r="U1175" s="38"/>
      <c r="V1175" s="38"/>
      <c r="W1175" s="38"/>
      <c r="X1175" s="38"/>
      <c r="Y1175" s="38"/>
      <c r="Z1175" s="39"/>
    </row>
    <row r="1176" spans="1:26" s="23" customFormat="1" ht="15.95" customHeight="1">
      <c r="A1176" s="45" t="s">
        <v>944</v>
      </c>
      <c r="B1176" s="40">
        <f t="shared" ref="B1176:G1176" si="527">SUM(B1177,B1198,B1218,B1227,B1240,B1255)</f>
        <v>0</v>
      </c>
      <c r="C1176" s="25">
        <f t="shared" si="519"/>
        <v>0</v>
      </c>
      <c r="D1176" s="25">
        <f t="shared" si="514"/>
        <v>0</v>
      </c>
      <c r="E1176" s="40">
        <f t="shared" si="527"/>
        <v>0</v>
      </c>
      <c r="F1176" s="40">
        <f t="shared" si="527"/>
        <v>0</v>
      </c>
      <c r="G1176" s="40">
        <f t="shared" si="527"/>
        <v>0</v>
      </c>
      <c r="H1176" s="25">
        <f t="shared" ref="H1176:H1239" si="528">SUM(I1176:O1176)</f>
        <v>0</v>
      </c>
      <c r="I1176" s="40">
        <f t="shared" ref="I1176:O1176" si="529">SUM(I1177,I1198,I1218,I1227,I1240,I1255)</f>
        <v>0</v>
      </c>
      <c r="J1176" s="40">
        <f t="shared" si="529"/>
        <v>0</v>
      </c>
      <c r="K1176" s="40">
        <f t="shared" si="529"/>
        <v>0</v>
      </c>
      <c r="L1176" s="40">
        <f t="shared" si="529"/>
        <v>0</v>
      </c>
      <c r="M1176" s="40">
        <f t="shared" si="529"/>
        <v>0</v>
      </c>
      <c r="N1176" s="40">
        <f t="shared" si="529"/>
        <v>0</v>
      </c>
      <c r="O1176" s="40">
        <f t="shared" si="529"/>
        <v>0</v>
      </c>
      <c r="P1176" s="25">
        <f t="shared" ref="P1176:P1239" si="530">SUM(Q1176:X1176)</f>
        <v>0</v>
      </c>
      <c r="Q1176" s="40">
        <f t="shared" ref="Q1176:Z1176" si="531">SUM(Q1177,Q1198,Q1218,Q1227,Q1240,Q1255)</f>
        <v>0</v>
      </c>
      <c r="R1176" s="40">
        <f t="shared" si="531"/>
        <v>0</v>
      </c>
      <c r="S1176" s="40">
        <f t="shared" si="531"/>
        <v>0</v>
      </c>
      <c r="T1176" s="40">
        <f t="shared" si="531"/>
        <v>0</v>
      </c>
      <c r="U1176" s="40">
        <f t="shared" si="531"/>
        <v>0</v>
      </c>
      <c r="V1176" s="40">
        <f t="shared" si="531"/>
        <v>0</v>
      </c>
      <c r="W1176" s="40">
        <f t="shared" si="531"/>
        <v>0</v>
      </c>
      <c r="X1176" s="40">
        <f t="shared" si="531"/>
        <v>0</v>
      </c>
      <c r="Y1176" s="40">
        <f t="shared" si="531"/>
        <v>0</v>
      </c>
      <c r="Z1176" s="41">
        <f t="shared" si="531"/>
        <v>0</v>
      </c>
    </row>
    <row r="1177" spans="1:26" s="23" customFormat="1" ht="15.95" customHeight="1">
      <c r="A1177" s="45" t="s">
        <v>945</v>
      </c>
      <c r="B1177" s="40">
        <f t="shared" ref="B1177:G1177" si="532">SUM(B1178:B1197)</f>
        <v>0</v>
      </c>
      <c r="C1177" s="25">
        <f t="shared" si="519"/>
        <v>0</v>
      </c>
      <c r="D1177" s="25">
        <f t="shared" si="514"/>
        <v>0</v>
      </c>
      <c r="E1177" s="40">
        <f t="shared" si="532"/>
        <v>0</v>
      </c>
      <c r="F1177" s="40">
        <f t="shared" si="532"/>
        <v>0</v>
      </c>
      <c r="G1177" s="40">
        <f t="shared" si="532"/>
        <v>0</v>
      </c>
      <c r="H1177" s="25">
        <f t="shared" si="528"/>
        <v>0</v>
      </c>
      <c r="I1177" s="40">
        <f t="shared" ref="I1177:O1177" si="533">SUM(I1178:I1197)</f>
        <v>0</v>
      </c>
      <c r="J1177" s="40">
        <f t="shared" si="533"/>
        <v>0</v>
      </c>
      <c r="K1177" s="40">
        <f t="shared" si="533"/>
        <v>0</v>
      </c>
      <c r="L1177" s="40">
        <f t="shared" si="533"/>
        <v>0</v>
      </c>
      <c r="M1177" s="40">
        <f t="shared" si="533"/>
        <v>0</v>
      </c>
      <c r="N1177" s="40">
        <f t="shared" si="533"/>
        <v>0</v>
      </c>
      <c r="O1177" s="40">
        <f t="shared" si="533"/>
        <v>0</v>
      </c>
      <c r="P1177" s="25">
        <f t="shared" si="530"/>
        <v>0</v>
      </c>
      <c r="Q1177" s="40">
        <f t="shared" ref="Q1177:Z1177" si="534">SUM(Q1178:Q1197)</f>
        <v>0</v>
      </c>
      <c r="R1177" s="40">
        <f t="shared" si="534"/>
        <v>0</v>
      </c>
      <c r="S1177" s="40">
        <f t="shared" si="534"/>
        <v>0</v>
      </c>
      <c r="T1177" s="40">
        <f t="shared" si="534"/>
        <v>0</v>
      </c>
      <c r="U1177" s="40">
        <f t="shared" si="534"/>
        <v>0</v>
      </c>
      <c r="V1177" s="40">
        <f t="shared" si="534"/>
        <v>0</v>
      </c>
      <c r="W1177" s="40">
        <f t="shared" si="534"/>
        <v>0</v>
      </c>
      <c r="X1177" s="40">
        <f t="shared" si="534"/>
        <v>0</v>
      </c>
      <c r="Y1177" s="40">
        <f t="shared" si="534"/>
        <v>0</v>
      </c>
      <c r="Z1177" s="41">
        <f t="shared" si="534"/>
        <v>0</v>
      </c>
    </row>
    <row r="1178" spans="1:26" ht="15.95" customHeight="1">
      <c r="A1178" s="44" t="s">
        <v>272</v>
      </c>
      <c r="B1178" s="38"/>
      <c r="C1178" s="25">
        <f t="shared" si="519"/>
        <v>0</v>
      </c>
      <c r="D1178" s="25">
        <f t="shared" si="514"/>
        <v>0</v>
      </c>
      <c r="E1178" s="38"/>
      <c r="F1178" s="38"/>
      <c r="G1178" s="38"/>
      <c r="H1178" s="25">
        <f t="shared" si="528"/>
        <v>0</v>
      </c>
      <c r="I1178" s="38"/>
      <c r="J1178" s="38"/>
      <c r="K1178" s="38"/>
      <c r="L1178" s="38"/>
      <c r="M1178" s="38"/>
      <c r="N1178" s="38"/>
      <c r="O1178" s="38"/>
      <c r="P1178" s="25">
        <f t="shared" si="530"/>
        <v>0</v>
      </c>
      <c r="Q1178" s="38"/>
      <c r="R1178" s="38"/>
      <c r="S1178" s="38"/>
      <c r="T1178" s="38"/>
      <c r="U1178" s="38"/>
      <c r="V1178" s="38"/>
      <c r="W1178" s="38"/>
      <c r="X1178" s="38"/>
      <c r="Y1178" s="38"/>
      <c r="Z1178" s="39"/>
    </row>
    <row r="1179" spans="1:26" ht="15.95" customHeight="1">
      <c r="A1179" s="44" t="s">
        <v>273</v>
      </c>
      <c r="B1179" s="38"/>
      <c r="C1179" s="25">
        <f t="shared" si="519"/>
        <v>0</v>
      </c>
      <c r="D1179" s="25">
        <f t="shared" si="514"/>
        <v>0</v>
      </c>
      <c r="E1179" s="38"/>
      <c r="F1179" s="38"/>
      <c r="G1179" s="38"/>
      <c r="H1179" s="25">
        <f t="shared" si="528"/>
        <v>0</v>
      </c>
      <c r="I1179" s="38"/>
      <c r="J1179" s="38"/>
      <c r="K1179" s="38"/>
      <c r="L1179" s="38"/>
      <c r="M1179" s="38"/>
      <c r="N1179" s="38"/>
      <c r="O1179" s="38"/>
      <c r="P1179" s="25">
        <f t="shared" si="530"/>
        <v>0</v>
      </c>
      <c r="Q1179" s="38"/>
      <c r="R1179" s="38"/>
      <c r="S1179" s="38"/>
      <c r="T1179" s="38"/>
      <c r="U1179" s="38"/>
      <c r="V1179" s="38"/>
      <c r="W1179" s="38"/>
      <c r="X1179" s="38"/>
      <c r="Y1179" s="38"/>
      <c r="Z1179" s="39"/>
    </row>
    <row r="1180" spans="1:26" ht="15.95" customHeight="1">
      <c r="A1180" s="44" t="s">
        <v>274</v>
      </c>
      <c r="B1180" s="38"/>
      <c r="C1180" s="25">
        <f t="shared" si="519"/>
        <v>0</v>
      </c>
      <c r="D1180" s="25">
        <f t="shared" si="514"/>
        <v>0</v>
      </c>
      <c r="E1180" s="38"/>
      <c r="F1180" s="38"/>
      <c r="G1180" s="38"/>
      <c r="H1180" s="25">
        <f t="shared" si="528"/>
        <v>0</v>
      </c>
      <c r="I1180" s="38"/>
      <c r="J1180" s="38"/>
      <c r="K1180" s="38"/>
      <c r="L1180" s="38"/>
      <c r="M1180" s="38"/>
      <c r="N1180" s="38"/>
      <c r="O1180" s="38"/>
      <c r="P1180" s="25">
        <f t="shared" si="530"/>
        <v>0</v>
      </c>
      <c r="Q1180" s="38"/>
      <c r="R1180" s="38"/>
      <c r="S1180" s="38"/>
      <c r="T1180" s="38"/>
      <c r="U1180" s="38"/>
      <c r="V1180" s="38"/>
      <c r="W1180" s="38"/>
      <c r="X1180" s="38"/>
      <c r="Y1180" s="38"/>
      <c r="Z1180" s="39"/>
    </row>
    <row r="1181" spans="1:26" ht="15.95" customHeight="1">
      <c r="A1181" s="44" t="s">
        <v>946</v>
      </c>
      <c r="B1181" s="38"/>
      <c r="C1181" s="25">
        <f t="shared" si="519"/>
        <v>0</v>
      </c>
      <c r="D1181" s="25">
        <f t="shared" si="514"/>
        <v>0</v>
      </c>
      <c r="E1181" s="38"/>
      <c r="F1181" s="38"/>
      <c r="G1181" s="38"/>
      <c r="H1181" s="25">
        <f t="shared" si="528"/>
        <v>0</v>
      </c>
      <c r="I1181" s="38"/>
      <c r="J1181" s="38"/>
      <c r="K1181" s="38"/>
      <c r="L1181" s="38"/>
      <c r="M1181" s="38"/>
      <c r="N1181" s="38"/>
      <c r="O1181" s="38"/>
      <c r="P1181" s="25">
        <f t="shared" si="530"/>
        <v>0</v>
      </c>
      <c r="Q1181" s="38"/>
      <c r="R1181" s="38"/>
      <c r="S1181" s="38"/>
      <c r="T1181" s="38"/>
      <c r="U1181" s="38"/>
      <c r="V1181" s="38"/>
      <c r="W1181" s="38"/>
      <c r="X1181" s="38"/>
      <c r="Y1181" s="38"/>
      <c r="Z1181" s="39"/>
    </row>
    <row r="1182" spans="1:26" ht="15.95" customHeight="1">
      <c r="A1182" s="44" t="s">
        <v>947</v>
      </c>
      <c r="B1182" s="38"/>
      <c r="C1182" s="25">
        <f t="shared" si="519"/>
        <v>0</v>
      </c>
      <c r="D1182" s="25">
        <f t="shared" si="514"/>
        <v>0</v>
      </c>
      <c r="E1182" s="38"/>
      <c r="F1182" s="38"/>
      <c r="G1182" s="38"/>
      <c r="H1182" s="25">
        <f t="shared" si="528"/>
        <v>0</v>
      </c>
      <c r="I1182" s="38"/>
      <c r="J1182" s="38"/>
      <c r="K1182" s="38"/>
      <c r="L1182" s="38"/>
      <c r="M1182" s="38"/>
      <c r="N1182" s="38"/>
      <c r="O1182" s="38"/>
      <c r="P1182" s="25">
        <f t="shared" si="530"/>
        <v>0</v>
      </c>
      <c r="Q1182" s="38"/>
      <c r="R1182" s="38"/>
      <c r="S1182" s="38"/>
      <c r="T1182" s="38"/>
      <c r="U1182" s="38"/>
      <c r="V1182" s="38"/>
      <c r="W1182" s="38"/>
      <c r="X1182" s="38"/>
      <c r="Y1182" s="38"/>
      <c r="Z1182" s="39"/>
    </row>
    <row r="1183" spans="1:26" ht="15.95" customHeight="1">
      <c r="A1183" s="44" t="s">
        <v>948</v>
      </c>
      <c r="B1183" s="38"/>
      <c r="C1183" s="25">
        <f t="shared" si="519"/>
        <v>0</v>
      </c>
      <c r="D1183" s="25">
        <f t="shared" si="514"/>
        <v>0</v>
      </c>
      <c r="E1183" s="38"/>
      <c r="F1183" s="38"/>
      <c r="G1183" s="38"/>
      <c r="H1183" s="25">
        <f t="shared" si="528"/>
        <v>0</v>
      </c>
      <c r="I1183" s="38"/>
      <c r="J1183" s="38"/>
      <c r="K1183" s="38"/>
      <c r="L1183" s="38"/>
      <c r="M1183" s="38"/>
      <c r="N1183" s="38"/>
      <c r="O1183" s="38"/>
      <c r="P1183" s="25">
        <f t="shared" si="530"/>
        <v>0</v>
      </c>
      <c r="Q1183" s="38"/>
      <c r="R1183" s="38"/>
      <c r="S1183" s="38"/>
      <c r="T1183" s="38"/>
      <c r="U1183" s="38"/>
      <c r="V1183" s="38"/>
      <c r="W1183" s="38"/>
      <c r="X1183" s="38"/>
      <c r="Y1183" s="38"/>
      <c r="Z1183" s="39"/>
    </row>
    <row r="1184" spans="1:26" ht="15.95" customHeight="1">
      <c r="A1184" s="44" t="s">
        <v>949</v>
      </c>
      <c r="B1184" s="38"/>
      <c r="C1184" s="25">
        <f t="shared" si="519"/>
        <v>0</v>
      </c>
      <c r="D1184" s="25">
        <f t="shared" si="514"/>
        <v>0</v>
      </c>
      <c r="E1184" s="38"/>
      <c r="F1184" s="38"/>
      <c r="G1184" s="38"/>
      <c r="H1184" s="25">
        <f t="shared" si="528"/>
        <v>0</v>
      </c>
      <c r="I1184" s="38"/>
      <c r="J1184" s="38"/>
      <c r="K1184" s="38"/>
      <c r="L1184" s="38"/>
      <c r="M1184" s="38"/>
      <c r="N1184" s="38"/>
      <c r="O1184" s="38"/>
      <c r="P1184" s="25">
        <f t="shared" si="530"/>
        <v>0</v>
      </c>
      <c r="Q1184" s="38"/>
      <c r="R1184" s="38"/>
      <c r="S1184" s="38"/>
      <c r="T1184" s="38"/>
      <c r="U1184" s="38"/>
      <c r="V1184" s="38"/>
      <c r="W1184" s="38"/>
      <c r="X1184" s="38"/>
      <c r="Y1184" s="38"/>
      <c r="Z1184" s="39"/>
    </row>
    <row r="1185" spans="1:26" ht="15.95" customHeight="1">
      <c r="A1185" s="44" t="s">
        <v>950</v>
      </c>
      <c r="B1185" s="38"/>
      <c r="C1185" s="25">
        <f t="shared" si="519"/>
        <v>0</v>
      </c>
      <c r="D1185" s="25">
        <f t="shared" si="514"/>
        <v>0</v>
      </c>
      <c r="E1185" s="38"/>
      <c r="F1185" s="38"/>
      <c r="G1185" s="38"/>
      <c r="H1185" s="25">
        <f t="shared" si="528"/>
        <v>0</v>
      </c>
      <c r="I1185" s="38"/>
      <c r="J1185" s="38"/>
      <c r="K1185" s="38"/>
      <c r="L1185" s="38"/>
      <c r="M1185" s="38"/>
      <c r="N1185" s="38"/>
      <c r="O1185" s="38"/>
      <c r="P1185" s="25">
        <f t="shared" si="530"/>
        <v>0</v>
      </c>
      <c r="Q1185" s="38"/>
      <c r="R1185" s="38"/>
      <c r="S1185" s="38"/>
      <c r="T1185" s="38"/>
      <c r="U1185" s="38"/>
      <c r="V1185" s="38"/>
      <c r="W1185" s="38"/>
      <c r="X1185" s="38"/>
      <c r="Y1185" s="38"/>
      <c r="Z1185" s="39"/>
    </row>
    <row r="1186" spans="1:26" ht="15.95" customHeight="1">
      <c r="A1186" s="44" t="s">
        <v>951</v>
      </c>
      <c r="B1186" s="38"/>
      <c r="C1186" s="25">
        <f t="shared" si="519"/>
        <v>0</v>
      </c>
      <c r="D1186" s="25">
        <f t="shared" si="514"/>
        <v>0</v>
      </c>
      <c r="E1186" s="38"/>
      <c r="F1186" s="38"/>
      <c r="G1186" s="38"/>
      <c r="H1186" s="25">
        <f t="shared" si="528"/>
        <v>0</v>
      </c>
      <c r="I1186" s="38"/>
      <c r="J1186" s="38"/>
      <c r="K1186" s="38"/>
      <c r="L1186" s="38"/>
      <c r="M1186" s="38"/>
      <c r="N1186" s="38"/>
      <c r="O1186" s="38"/>
      <c r="P1186" s="25">
        <f t="shared" si="530"/>
        <v>0</v>
      </c>
      <c r="Q1186" s="38"/>
      <c r="R1186" s="38"/>
      <c r="S1186" s="38"/>
      <c r="T1186" s="38"/>
      <c r="U1186" s="38"/>
      <c r="V1186" s="38"/>
      <c r="W1186" s="38"/>
      <c r="X1186" s="38"/>
      <c r="Y1186" s="38"/>
      <c r="Z1186" s="39"/>
    </row>
    <row r="1187" spans="1:26" ht="15.95" customHeight="1">
      <c r="A1187" s="44" t="s">
        <v>952</v>
      </c>
      <c r="B1187" s="38"/>
      <c r="C1187" s="25">
        <f t="shared" si="519"/>
        <v>0</v>
      </c>
      <c r="D1187" s="25">
        <f t="shared" si="514"/>
        <v>0</v>
      </c>
      <c r="E1187" s="38"/>
      <c r="F1187" s="38"/>
      <c r="G1187" s="38"/>
      <c r="H1187" s="25">
        <f t="shared" si="528"/>
        <v>0</v>
      </c>
      <c r="I1187" s="38"/>
      <c r="J1187" s="38"/>
      <c r="K1187" s="38"/>
      <c r="L1187" s="38"/>
      <c r="M1187" s="38"/>
      <c r="N1187" s="38"/>
      <c r="O1187" s="38"/>
      <c r="P1187" s="25">
        <f t="shared" si="530"/>
        <v>0</v>
      </c>
      <c r="Q1187" s="38"/>
      <c r="R1187" s="38"/>
      <c r="S1187" s="38"/>
      <c r="T1187" s="38"/>
      <c r="U1187" s="38"/>
      <c r="V1187" s="38"/>
      <c r="W1187" s="38"/>
      <c r="X1187" s="38"/>
      <c r="Y1187" s="38"/>
      <c r="Z1187" s="39"/>
    </row>
    <row r="1188" spans="1:26" ht="15.95" customHeight="1">
      <c r="A1188" s="44" t="s">
        <v>953</v>
      </c>
      <c r="B1188" s="38"/>
      <c r="C1188" s="25">
        <f t="shared" si="519"/>
        <v>0</v>
      </c>
      <c r="D1188" s="25">
        <f t="shared" si="514"/>
        <v>0</v>
      </c>
      <c r="E1188" s="38"/>
      <c r="F1188" s="38"/>
      <c r="G1188" s="38"/>
      <c r="H1188" s="25">
        <f t="shared" si="528"/>
        <v>0</v>
      </c>
      <c r="I1188" s="38"/>
      <c r="J1188" s="38"/>
      <c r="K1188" s="38"/>
      <c r="L1188" s="38"/>
      <c r="M1188" s="38"/>
      <c r="N1188" s="38"/>
      <c r="O1188" s="38"/>
      <c r="P1188" s="25">
        <f t="shared" si="530"/>
        <v>0</v>
      </c>
      <c r="Q1188" s="38"/>
      <c r="R1188" s="38"/>
      <c r="S1188" s="38"/>
      <c r="T1188" s="38"/>
      <c r="U1188" s="38"/>
      <c r="V1188" s="38"/>
      <c r="W1188" s="38"/>
      <c r="X1188" s="38"/>
      <c r="Y1188" s="38"/>
      <c r="Z1188" s="39"/>
    </row>
    <row r="1189" spans="1:26" ht="15.95" customHeight="1">
      <c r="A1189" s="44" t="s">
        <v>954</v>
      </c>
      <c r="B1189" s="38"/>
      <c r="C1189" s="25">
        <f t="shared" si="519"/>
        <v>0</v>
      </c>
      <c r="D1189" s="25">
        <f t="shared" si="514"/>
        <v>0</v>
      </c>
      <c r="E1189" s="38"/>
      <c r="F1189" s="38"/>
      <c r="G1189" s="38"/>
      <c r="H1189" s="25">
        <f t="shared" si="528"/>
        <v>0</v>
      </c>
      <c r="I1189" s="38"/>
      <c r="J1189" s="38"/>
      <c r="K1189" s="38"/>
      <c r="L1189" s="38"/>
      <c r="M1189" s="38"/>
      <c r="N1189" s="38"/>
      <c r="O1189" s="38"/>
      <c r="P1189" s="25">
        <f t="shared" si="530"/>
        <v>0</v>
      </c>
      <c r="Q1189" s="38"/>
      <c r="R1189" s="38"/>
      <c r="S1189" s="38"/>
      <c r="T1189" s="38"/>
      <c r="U1189" s="38"/>
      <c r="V1189" s="38"/>
      <c r="W1189" s="38"/>
      <c r="X1189" s="38"/>
      <c r="Y1189" s="38"/>
      <c r="Z1189" s="39"/>
    </row>
    <row r="1190" spans="1:26" ht="15.95" customHeight="1">
      <c r="A1190" s="44" t="s">
        <v>955</v>
      </c>
      <c r="B1190" s="38"/>
      <c r="C1190" s="25">
        <f t="shared" si="519"/>
        <v>0</v>
      </c>
      <c r="D1190" s="25">
        <f t="shared" si="514"/>
        <v>0</v>
      </c>
      <c r="E1190" s="38"/>
      <c r="F1190" s="38"/>
      <c r="G1190" s="38"/>
      <c r="H1190" s="25">
        <f t="shared" si="528"/>
        <v>0</v>
      </c>
      <c r="I1190" s="38"/>
      <c r="J1190" s="38"/>
      <c r="K1190" s="38"/>
      <c r="L1190" s="38"/>
      <c r="M1190" s="38"/>
      <c r="N1190" s="38"/>
      <c r="O1190" s="38"/>
      <c r="P1190" s="25">
        <f t="shared" si="530"/>
        <v>0</v>
      </c>
      <c r="Q1190" s="38"/>
      <c r="R1190" s="38"/>
      <c r="S1190" s="38"/>
      <c r="T1190" s="38"/>
      <c r="U1190" s="38"/>
      <c r="V1190" s="38"/>
      <c r="W1190" s="38"/>
      <c r="X1190" s="38"/>
      <c r="Y1190" s="38"/>
      <c r="Z1190" s="39"/>
    </row>
    <row r="1191" spans="1:26" ht="15.95" customHeight="1">
      <c r="A1191" s="44" t="s">
        <v>956</v>
      </c>
      <c r="B1191" s="38"/>
      <c r="C1191" s="25">
        <f t="shared" si="519"/>
        <v>0</v>
      </c>
      <c r="D1191" s="25">
        <f t="shared" si="514"/>
        <v>0</v>
      </c>
      <c r="E1191" s="38"/>
      <c r="F1191" s="38"/>
      <c r="G1191" s="38"/>
      <c r="H1191" s="25">
        <f t="shared" si="528"/>
        <v>0</v>
      </c>
      <c r="I1191" s="38"/>
      <c r="J1191" s="38"/>
      <c r="K1191" s="38"/>
      <c r="L1191" s="38"/>
      <c r="M1191" s="38"/>
      <c r="N1191" s="38"/>
      <c r="O1191" s="38"/>
      <c r="P1191" s="25">
        <f t="shared" si="530"/>
        <v>0</v>
      </c>
      <c r="Q1191" s="38"/>
      <c r="R1191" s="38"/>
      <c r="S1191" s="38"/>
      <c r="T1191" s="38"/>
      <c r="U1191" s="38"/>
      <c r="V1191" s="38"/>
      <c r="W1191" s="38"/>
      <c r="X1191" s="38"/>
      <c r="Y1191" s="38"/>
      <c r="Z1191" s="39"/>
    </row>
    <row r="1192" spans="1:26" ht="15.95" customHeight="1">
      <c r="A1192" s="44" t="s">
        <v>957</v>
      </c>
      <c r="B1192" s="38"/>
      <c r="C1192" s="25">
        <f t="shared" si="519"/>
        <v>0</v>
      </c>
      <c r="D1192" s="25">
        <f t="shared" si="514"/>
        <v>0</v>
      </c>
      <c r="E1192" s="38"/>
      <c r="F1192" s="38"/>
      <c r="G1192" s="38"/>
      <c r="H1192" s="25">
        <f t="shared" si="528"/>
        <v>0</v>
      </c>
      <c r="I1192" s="38"/>
      <c r="J1192" s="38"/>
      <c r="K1192" s="38"/>
      <c r="L1192" s="38"/>
      <c r="M1192" s="38"/>
      <c r="N1192" s="38"/>
      <c r="O1192" s="38"/>
      <c r="P1192" s="25">
        <f t="shared" si="530"/>
        <v>0</v>
      </c>
      <c r="Q1192" s="38"/>
      <c r="R1192" s="38"/>
      <c r="S1192" s="38"/>
      <c r="T1192" s="38"/>
      <c r="U1192" s="38"/>
      <c r="V1192" s="38"/>
      <c r="W1192" s="38"/>
      <c r="X1192" s="38"/>
      <c r="Y1192" s="38"/>
      <c r="Z1192" s="39"/>
    </row>
    <row r="1193" spans="1:26" ht="15.95" customHeight="1">
      <c r="A1193" s="44" t="s">
        <v>958</v>
      </c>
      <c r="B1193" s="38"/>
      <c r="C1193" s="25">
        <f t="shared" si="519"/>
        <v>0</v>
      </c>
      <c r="D1193" s="25">
        <f t="shared" si="514"/>
        <v>0</v>
      </c>
      <c r="E1193" s="38"/>
      <c r="F1193" s="38"/>
      <c r="G1193" s="38"/>
      <c r="H1193" s="25">
        <f t="shared" si="528"/>
        <v>0</v>
      </c>
      <c r="I1193" s="38"/>
      <c r="J1193" s="38"/>
      <c r="K1193" s="38"/>
      <c r="L1193" s="38"/>
      <c r="M1193" s="38"/>
      <c r="N1193" s="38"/>
      <c r="O1193" s="38"/>
      <c r="P1193" s="25">
        <f t="shared" si="530"/>
        <v>0</v>
      </c>
      <c r="Q1193" s="38"/>
      <c r="R1193" s="38"/>
      <c r="S1193" s="38"/>
      <c r="T1193" s="38"/>
      <c r="U1193" s="38"/>
      <c r="V1193" s="38"/>
      <c r="W1193" s="38"/>
      <c r="X1193" s="38"/>
      <c r="Y1193" s="38"/>
      <c r="Z1193" s="39"/>
    </row>
    <row r="1194" spans="1:26" ht="15.95" customHeight="1">
      <c r="A1194" s="44" t="s">
        <v>959</v>
      </c>
      <c r="B1194" s="38"/>
      <c r="C1194" s="25">
        <f t="shared" si="519"/>
        <v>0</v>
      </c>
      <c r="D1194" s="25">
        <f t="shared" si="514"/>
        <v>0</v>
      </c>
      <c r="E1194" s="38"/>
      <c r="F1194" s="38"/>
      <c r="G1194" s="38"/>
      <c r="H1194" s="25">
        <f t="shared" si="528"/>
        <v>0</v>
      </c>
      <c r="I1194" s="38"/>
      <c r="J1194" s="38"/>
      <c r="K1194" s="38"/>
      <c r="L1194" s="38"/>
      <c r="M1194" s="38"/>
      <c r="N1194" s="38"/>
      <c r="O1194" s="38"/>
      <c r="P1194" s="25">
        <f t="shared" si="530"/>
        <v>0</v>
      </c>
      <c r="Q1194" s="38"/>
      <c r="R1194" s="38"/>
      <c r="S1194" s="38"/>
      <c r="T1194" s="38"/>
      <c r="U1194" s="38"/>
      <c r="V1194" s="38"/>
      <c r="W1194" s="38"/>
      <c r="X1194" s="38"/>
      <c r="Y1194" s="38"/>
      <c r="Z1194" s="39"/>
    </row>
    <row r="1195" spans="1:26" ht="15.95" customHeight="1">
      <c r="A1195" s="44" t="s">
        <v>960</v>
      </c>
      <c r="B1195" s="38"/>
      <c r="C1195" s="25">
        <f t="shared" si="519"/>
        <v>0</v>
      </c>
      <c r="D1195" s="25">
        <f t="shared" si="514"/>
        <v>0</v>
      </c>
      <c r="E1195" s="38"/>
      <c r="F1195" s="38"/>
      <c r="G1195" s="38"/>
      <c r="H1195" s="25">
        <f t="shared" si="528"/>
        <v>0</v>
      </c>
      <c r="I1195" s="38"/>
      <c r="J1195" s="38"/>
      <c r="K1195" s="38"/>
      <c r="L1195" s="38"/>
      <c r="M1195" s="38"/>
      <c r="N1195" s="38"/>
      <c r="O1195" s="38"/>
      <c r="P1195" s="25">
        <f t="shared" si="530"/>
        <v>0</v>
      </c>
      <c r="Q1195" s="38"/>
      <c r="R1195" s="38"/>
      <c r="S1195" s="38"/>
      <c r="T1195" s="38"/>
      <c r="U1195" s="38"/>
      <c r="V1195" s="38"/>
      <c r="W1195" s="38"/>
      <c r="X1195" s="38"/>
      <c r="Y1195" s="38"/>
      <c r="Z1195" s="39"/>
    </row>
    <row r="1196" spans="1:26" ht="15.95" customHeight="1">
      <c r="A1196" s="44" t="s">
        <v>39</v>
      </c>
      <c r="B1196" s="38"/>
      <c r="C1196" s="25">
        <f t="shared" si="519"/>
        <v>0</v>
      </c>
      <c r="D1196" s="25">
        <f t="shared" si="514"/>
        <v>0</v>
      </c>
      <c r="E1196" s="38"/>
      <c r="F1196" s="38"/>
      <c r="G1196" s="38"/>
      <c r="H1196" s="25">
        <f t="shared" si="528"/>
        <v>0</v>
      </c>
      <c r="I1196" s="38"/>
      <c r="J1196" s="38"/>
      <c r="K1196" s="38"/>
      <c r="L1196" s="38"/>
      <c r="M1196" s="38"/>
      <c r="N1196" s="38"/>
      <c r="O1196" s="38"/>
      <c r="P1196" s="25">
        <f t="shared" si="530"/>
        <v>0</v>
      </c>
      <c r="Q1196" s="38"/>
      <c r="R1196" s="38"/>
      <c r="S1196" s="38"/>
      <c r="T1196" s="38"/>
      <c r="U1196" s="38"/>
      <c r="V1196" s="38"/>
      <c r="W1196" s="38"/>
      <c r="X1196" s="38"/>
      <c r="Y1196" s="38"/>
      <c r="Z1196" s="39"/>
    </row>
    <row r="1197" spans="1:26" ht="15.95" customHeight="1">
      <c r="A1197" s="44" t="s">
        <v>961</v>
      </c>
      <c r="B1197" s="38"/>
      <c r="C1197" s="25">
        <f t="shared" si="519"/>
        <v>0</v>
      </c>
      <c r="D1197" s="25">
        <f t="shared" si="514"/>
        <v>0</v>
      </c>
      <c r="E1197" s="38"/>
      <c r="F1197" s="38"/>
      <c r="G1197" s="38"/>
      <c r="H1197" s="25">
        <f t="shared" si="528"/>
        <v>0</v>
      </c>
      <c r="I1197" s="38"/>
      <c r="J1197" s="38"/>
      <c r="K1197" s="38"/>
      <c r="L1197" s="38"/>
      <c r="M1197" s="38"/>
      <c r="N1197" s="38"/>
      <c r="O1197" s="38"/>
      <c r="P1197" s="25">
        <f t="shared" si="530"/>
        <v>0</v>
      </c>
      <c r="Q1197" s="38"/>
      <c r="R1197" s="38"/>
      <c r="S1197" s="38"/>
      <c r="T1197" s="38"/>
      <c r="U1197" s="38"/>
      <c r="V1197" s="38"/>
      <c r="W1197" s="38"/>
      <c r="X1197" s="38"/>
      <c r="Y1197" s="38"/>
      <c r="Z1197" s="39"/>
    </row>
    <row r="1198" spans="1:26" s="23" customFormat="1" ht="15.95" customHeight="1">
      <c r="A1198" s="45" t="s">
        <v>962</v>
      </c>
      <c r="B1198" s="40">
        <f t="shared" ref="B1198:G1198" si="535">SUM(B1199:B1217)</f>
        <v>0</v>
      </c>
      <c r="C1198" s="25">
        <f t="shared" si="519"/>
        <v>0</v>
      </c>
      <c r="D1198" s="25">
        <f t="shared" si="514"/>
        <v>0</v>
      </c>
      <c r="E1198" s="40">
        <f t="shared" si="535"/>
        <v>0</v>
      </c>
      <c r="F1198" s="40">
        <f t="shared" si="535"/>
        <v>0</v>
      </c>
      <c r="G1198" s="40">
        <f t="shared" si="535"/>
        <v>0</v>
      </c>
      <c r="H1198" s="25">
        <f t="shared" si="528"/>
        <v>0</v>
      </c>
      <c r="I1198" s="40">
        <f t="shared" ref="I1198:O1198" si="536">SUM(I1199:I1217)</f>
        <v>0</v>
      </c>
      <c r="J1198" s="40">
        <f t="shared" si="536"/>
        <v>0</v>
      </c>
      <c r="K1198" s="40">
        <f t="shared" si="536"/>
        <v>0</v>
      </c>
      <c r="L1198" s="40">
        <f t="shared" si="536"/>
        <v>0</v>
      </c>
      <c r="M1198" s="40">
        <f t="shared" si="536"/>
        <v>0</v>
      </c>
      <c r="N1198" s="40">
        <f t="shared" si="536"/>
        <v>0</v>
      </c>
      <c r="O1198" s="40">
        <f t="shared" si="536"/>
        <v>0</v>
      </c>
      <c r="P1198" s="25">
        <f t="shared" si="530"/>
        <v>0</v>
      </c>
      <c r="Q1198" s="40">
        <f t="shared" ref="Q1198:Z1198" si="537">SUM(Q1199:Q1217)</f>
        <v>0</v>
      </c>
      <c r="R1198" s="40">
        <f t="shared" si="537"/>
        <v>0</v>
      </c>
      <c r="S1198" s="40">
        <f t="shared" si="537"/>
        <v>0</v>
      </c>
      <c r="T1198" s="40">
        <f t="shared" si="537"/>
        <v>0</v>
      </c>
      <c r="U1198" s="40">
        <f t="shared" si="537"/>
        <v>0</v>
      </c>
      <c r="V1198" s="40">
        <f t="shared" si="537"/>
        <v>0</v>
      </c>
      <c r="W1198" s="40">
        <f t="shared" si="537"/>
        <v>0</v>
      </c>
      <c r="X1198" s="40">
        <f t="shared" si="537"/>
        <v>0</v>
      </c>
      <c r="Y1198" s="40">
        <f t="shared" si="537"/>
        <v>0</v>
      </c>
      <c r="Z1198" s="41">
        <f t="shared" si="537"/>
        <v>0</v>
      </c>
    </row>
    <row r="1199" spans="1:26" ht="15.95" customHeight="1">
      <c r="A1199" s="44" t="s">
        <v>272</v>
      </c>
      <c r="B1199" s="38"/>
      <c r="C1199" s="25">
        <f t="shared" si="519"/>
        <v>0</v>
      </c>
      <c r="D1199" s="25">
        <f t="shared" si="514"/>
        <v>0</v>
      </c>
      <c r="E1199" s="38"/>
      <c r="F1199" s="38"/>
      <c r="G1199" s="38"/>
      <c r="H1199" s="25">
        <f t="shared" si="528"/>
        <v>0</v>
      </c>
      <c r="I1199" s="38"/>
      <c r="J1199" s="38"/>
      <c r="K1199" s="38"/>
      <c r="L1199" s="38"/>
      <c r="M1199" s="38"/>
      <c r="N1199" s="38"/>
      <c r="O1199" s="38"/>
      <c r="P1199" s="25">
        <f t="shared" si="530"/>
        <v>0</v>
      </c>
      <c r="Q1199" s="38"/>
      <c r="R1199" s="38"/>
      <c r="S1199" s="38"/>
      <c r="T1199" s="38"/>
      <c r="U1199" s="38"/>
      <c r="V1199" s="38"/>
      <c r="W1199" s="38"/>
      <c r="X1199" s="38"/>
      <c r="Y1199" s="38"/>
      <c r="Z1199" s="39"/>
    </row>
    <row r="1200" spans="1:26" ht="15.95" customHeight="1">
      <c r="A1200" s="44" t="s">
        <v>273</v>
      </c>
      <c r="B1200" s="38"/>
      <c r="C1200" s="25">
        <f t="shared" si="519"/>
        <v>0</v>
      </c>
      <c r="D1200" s="25">
        <f t="shared" si="514"/>
        <v>0</v>
      </c>
      <c r="E1200" s="38"/>
      <c r="F1200" s="38"/>
      <c r="G1200" s="38"/>
      <c r="H1200" s="25">
        <f t="shared" si="528"/>
        <v>0</v>
      </c>
      <c r="I1200" s="38"/>
      <c r="J1200" s="38"/>
      <c r="K1200" s="38"/>
      <c r="L1200" s="38"/>
      <c r="M1200" s="38"/>
      <c r="N1200" s="38"/>
      <c r="O1200" s="38"/>
      <c r="P1200" s="25">
        <f t="shared" si="530"/>
        <v>0</v>
      </c>
      <c r="Q1200" s="38"/>
      <c r="R1200" s="38"/>
      <c r="S1200" s="38"/>
      <c r="T1200" s="38"/>
      <c r="U1200" s="38"/>
      <c r="V1200" s="38"/>
      <c r="W1200" s="38"/>
      <c r="X1200" s="38"/>
      <c r="Y1200" s="38"/>
      <c r="Z1200" s="39"/>
    </row>
    <row r="1201" spans="1:26" ht="15.95" customHeight="1">
      <c r="A1201" s="44" t="s">
        <v>274</v>
      </c>
      <c r="B1201" s="38"/>
      <c r="C1201" s="25">
        <f t="shared" si="519"/>
        <v>0</v>
      </c>
      <c r="D1201" s="25">
        <f t="shared" si="514"/>
        <v>0</v>
      </c>
      <c r="E1201" s="38"/>
      <c r="F1201" s="38"/>
      <c r="G1201" s="38"/>
      <c r="H1201" s="25">
        <f t="shared" si="528"/>
        <v>0</v>
      </c>
      <c r="I1201" s="38"/>
      <c r="J1201" s="38"/>
      <c r="K1201" s="38"/>
      <c r="L1201" s="38"/>
      <c r="M1201" s="38"/>
      <c r="N1201" s="38"/>
      <c r="O1201" s="38"/>
      <c r="P1201" s="25">
        <f t="shared" si="530"/>
        <v>0</v>
      </c>
      <c r="Q1201" s="38"/>
      <c r="R1201" s="38"/>
      <c r="S1201" s="38"/>
      <c r="T1201" s="38"/>
      <c r="U1201" s="38"/>
      <c r="V1201" s="38"/>
      <c r="W1201" s="38"/>
      <c r="X1201" s="38"/>
      <c r="Y1201" s="38"/>
      <c r="Z1201" s="39"/>
    </row>
    <row r="1202" spans="1:26" ht="15.95" customHeight="1">
      <c r="A1202" s="44" t="s">
        <v>963</v>
      </c>
      <c r="B1202" s="38"/>
      <c r="C1202" s="25">
        <f t="shared" si="519"/>
        <v>0</v>
      </c>
      <c r="D1202" s="25">
        <f t="shared" si="514"/>
        <v>0</v>
      </c>
      <c r="E1202" s="38"/>
      <c r="F1202" s="38"/>
      <c r="G1202" s="38"/>
      <c r="H1202" s="25">
        <f t="shared" si="528"/>
        <v>0</v>
      </c>
      <c r="I1202" s="38"/>
      <c r="J1202" s="38"/>
      <c r="K1202" s="38"/>
      <c r="L1202" s="38"/>
      <c r="M1202" s="38"/>
      <c r="N1202" s="38"/>
      <c r="O1202" s="38"/>
      <c r="P1202" s="25">
        <f t="shared" si="530"/>
        <v>0</v>
      </c>
      <c r="Q1202" s="38"/>
      <c r="R1202" s="38"/>
      <c r="S1202" s="38"/>
      <c r="T1202" s="38"/>
      <c r="U1202" s="38"/>
      <c r="V1202" s="38"/>
      <c r="W1202" s="38"/>
      <c r="X1202" s="38"/>
      <c r="Y1202" s="38"/>
      <c r="Z1202" s="39"/>
    </row>
    <row r="1203" spans="1:26" ht="15.95" customHeight="1">
      <c r="A1203" s="44" t="s">
        <v>964</v>
      </c>
      <c r="B1203" s="38"/>
      <c r="C1203" s="25">
        <f t="shared" si="519"/>
        <v>0</v>
      </c>
      <c r="D1203" s="25">
        <f t="shared" ref="D1203:D1266" si="538">SUM(E1203:G1203)</f>
        <v>0</v>
      </c>
      <c r="E1203" s="38"/>
      <c r="F1203" s="38"/>
      <c r="G1203" s="38"/>
      <c r="H1203" s="25">
        <f t="shared" si="528"/>
        <v>0</v>
      </c>
      <c r="I1203" s="38"/>
      <c r="J1203" s="38"/>
      <c r="K1203" s="38"/>
      <c r="L1203" s="38"/>
      <c r="M1203" s="38"/>
      <c r="N1203" s="38"/>
      <c r="O1203" s="38"/>
      <c r="P1203" s="25">
        <f t="shared" si="530"/>
        <v>0</v>
      </c>
      <c r="Q1203" s="38"/>
      <c r="R1203" s="38"/>
      <c r="S1203" s="38"/>
      <c r="T1203" s="38"/>
      <c r="U1203" s="38"/>
      <c r="V1203" s="38"/>
      <c r="W1203" s="38"/>
      <c r="X1203" s="38"/>
      <c r="Y1203" s="38"/>
      <c r="Z1203" s="39"/>
    </row>
    <row r="1204" spans="1:26" ht="15.95" customHeight="1">
      <c r="A1204" s="44" t="s">
        <v>965</v>
      </c>
      <c r="B1204" s="38"/>
      <c r="C1204" s="25">
        <f t="shared" si="519"/>
        <v>0</v>
      </c>
      <c r="D1204" s="25">
        <f t="shared" si="538"/>
        <v>0</v>
      </c>
      <c r="E1204" s="38"/>
      <c r="F1204" s="38"/>
      <c r="G1204" s="38"/>
      <c r="H1204" s="25">
        <f t="shared" si="528"/>
        <v>0</v>
      </c>
      <c r="I1204" s="38"/>
      <c r="J1204" s="38"/>
      <c r="K1204" s="38"/>
      <c r="L1204" s="38"/>
      <c r="M1204" s="38"/>
      <c r="N1204" s="38"/>
      <c r="O1204" s="38"/>
      <c r="P1204" s="25">
        <f t="shared" si="530"/>
        <v>0</v>
      </c>
      <c r="Q1204" s="38"/>
      <c r="R1204" s="38"/>
      <c r="S1204" s="38"/>
      <c r="T1204" s="38"/>
      <c r="U1204" s="38"/>
      <c r="V1204" s="38"/>
      <c r="W1204" s="38"/>
      <c r="X1204" s="38"/>
      <c r="Y1204" s="38"/>
      <c r="Z1204" s="39"/>
    </row>
    <row r="1205" spans="1:26" ht="15.95" customHeight="1">
      <c r="A1205" s="44" t="s">
        <v>966</v>
      </c>
      <c r="B1205" s="38"/>
      <c r="C1205" s="25">
        <f t="shared" si="519"/>
        <v>0</v>
      </c>
      <c r="D1205" s="25">
        <f t="shared" si="538"/>
        <v>0</v>
      </c>
      <c r="E1205" s="38"/>
      <c r="F1205" s="38"/>
      <c r="G1205" s="38"/>
      <c r="H1205" s="25">
        <f t="shared" si="528"/>
        <v>0</v>
      </c>
      <c r="I1205" s="38"/>
      <c r="J1205" s="38"/>
      <c r="K1205" s="38"/>
      <c r="L1205" s="38"/>
      <c r="M1205" s="38"/>
      <c r="N1205" s="38"/>
      <c r="O1205" s="38"/>
      <c r="P1205" s="25">
        <f t="shared" si="530"/>
        <v>0</v>
      </c>
      <c r="Q1205" s="38"/>
      <c r="R1205" s="38"/>
      <c r="S1205" s="38"/>
      <c r="T1205" s="38"/>
      <c r="U1205" s="38"/>
      <c r="V1205" s="38"/>
      <c r="W1205" s="38"/>
      <c r="X1205" s="38"/>
      <c r="Y1205" s="38"/>
      <c r="Z1205" s="39"/>
    </row>
    <row r="1206" spans="1:26" ht="15.95" customHeight="1">
      <c r="A1206" s="44" t="s">
        <v>967</v>
      </c>
      <c r="B1206" s="38"/>
      <c r="C1206" s="25">
        <f t="shared" si="519"/>
        <v>0</v>
      </c>
      <c r="D1206" s="25">
        <f t="shared" si="538"/>
        <v>0</v>
      </c>
      <c r="E1206" s="38"/>
      <c r="F1206" s="38"/>
      <c r="G1206" s="38"/>
      <c r="H1206" s="25">
        <f t="shared" si="528"/>
        <v>0</v>
      </c>
      <c r="I1206" s="38"/>
      <c r="J1206" s="38"/>
      <c r="K1206" s="38"/>
      <c r="L1206" s="38"/>
      <c r="M1206" s="38"/>
      <c r="N1206" s="38"/>
      <c r="O1206" s="38"/>
      <c r="P1206" s="25">
        <f t="shared" si="530"/>
        <v>0</v>
      </c>
      <c r="Q1206" s="38"/>
      <c r="R1206" s="38"/>
      <c r="S1206" s="38"/>
      <c r="T1206" s="38"/>
      <c r="U1206" s="38"/>
      <c r="V1206" s="38"/>
      <c r="W1206" s="38"/>
      <c r="X1206" s="38"/>
      <c r="Y1206" s="38"/>
      <c r="Z1206" s="39"/>
    </row>
    <row r="1207" spans="1:26" ht="15.95" customHeight="1">
      <c r="A1207" s="44" t="s">
        <v>968</v>
      </c>
      <c r="B1207" s="38"/>
      <c r="C1207" s="25">
        <f t="shared" si="519"/>
        <v>0</v>
      </c>
      <c r="D1207" s="25">
        <f t="shared" si="538"/>
        <v>0</v>
      </c>
      <c r="E1207" s="38"/>
      <c r="F1207" s="38"/>
      <c r="G1207" s="38"/>
      <c r="H1207" s="25">
        <f t="shared" si="528"/>
        <v>0</v>
      </c>
      <c r="I1207" s="38"/>
      <c r="J1207" s="38"/>
      <c r="K1207" s="38"/>
      <c r="L1207" s="38"/>
      <c r="M1207" s="38"/>
      <c r="N1207" s="38"/>
      <c r="O1207" s="38"/>
      <c r="P1207" s="25">
        <f t="shared" si="530"/>
        <v>0</v>
      </c>
      <c r="Q1207" s="38"/>
      <c r="R1207" s="38"/>
      <c r="S1207" s="38"/>
      <c r="T1207" s="38"/>
      <c r="U1207" s="38"/>
      <c r="V1207" s="38"/>
      <c r="W1207" s="38"/>
      <c r="X1207" s="38"/>
      <c r="Y1207" s="38"/>
      <c r="Z1207" s="39"/>
    </row>
    <row r="1208" spans="1:26" ht="15.95" customHeight="1">
      <c r="A1208" s="44" t="s">
        <v>969</v>
      </c>
      <c r="B1208" s="38"/>
      <c r="C1208" s="25">
        <f t="shared" si="519"/>
        <v>0</v>
      </c>
      <c r="D1208" s="25">
        <f t="shared" si="538"/>
        <v>0</v>
      </c>
      <c r="E1208" s="38"/>
      <c r="F1208" s="38"/>
      <c r="G1208" s="38"/>
      <c r="H1208" s="25">
        <f t="shared" si="528"/>
        <v>0</v>
      </c>
      <c r="I1208" s="38"/>
      <c r="J1208" s="38"/>
      <c r="K1208" s="38"/>
      <c r="L1208" s="38"/>
      <c r="M1208" s="38"/>
      <c r="N1208" s="38"/>
      <c r="O1208" s="38"/>
      <c r="P1208" s="25">
        <f t="shared" si="530"/>
        <v>0</v>
      </c>
      <c r="Q1208" s="38"/>
      <c r="R1208" s="38"/>
      <c r="S1208" s="38"/>
      <c r="T1208" s="38"/>
      <c r="U1208" s="38"/>
      <c r="V1208" s="38"/>
      <c r="W1208" s="38"/>
      <c r="X1208" s="38"/>
      <c r="Y1208" s="38"/>
      <c r="Z1208" s="39"/>
    </row>
    <row r="1209" spans="1:26" ht="15.95" customHeight="1">
      <c r="A1209" s="44" t="s">
        <v>970</v>
      </c>
      <c r="B1209" s="38"/>
      <c r="C1209" s="25">
        <f t="shared" si="519"/>
        <v>0</v>
      </c>
      <c r="D1209" s="25">
        <f t="shared" si="538"/>
        <v>0</v>
      </c>
      <c r="E1209" s="38"/>
      <c r="F1209" s="38"/>
      <c r="G1209" s="38"/>
      <c r="H1209" s="25">
        <f t="shared" si="528"/>
        <v>0</v>
      </c>
      <c r="I1209" s="38"/>
      <c r="J1209" s="38"/>
      <c r="K1209" s="38"/>
      <c r="L1209" s="38"/>
      <c r="M1209" s="38"/>
      <c r="N1209" s="38"/>
      <c r="O1209" s="38"/>
      <c r="P1209" s="25">
        <f t="shared" si="530"/>
        <v>0</v>
      </c>
      <c r="Q1209" s="38"/>
      <c r="R1209" s="38"/>
      <c r="S1209" s="38"/>
      <c r="T1209" s="38"/>
      <c r="U1209" s="38"/>
      <c r="V1209" s="38"/>
      <c r="W1209" s="38"/>
      <c r="X1209" s="38"/>
      <c r="Y1209" s="38"/>
      <c r="Z1209" s="39"/>
    </row>
    <row r="1210" spans="1:26" ht="15.95" customHeight="1">
      <c r="A1210" s="44" t="s">
        <v>971</v>
      </c>
      <c r="B1210" s="38"/>
      <c r="C1210" s="25">
        <f t="shared" si="519"/>
        <v>0</v>
      </c>
      <c r="D1210" s="25">
        <f t="shared" si="538"/>
        <v>0</v>
      </c>
      <c r="E1210" s="38"/>
      <c r="F1210" s="38"/>
      <c r="G1210" s="38"/>
      <c r="H1210" s="25">
        <f t="shared" si="528"/>
        <v>0</v>
      </c>
      <c r="I1210" s="38"/>
      <c r="J1210" s="38"/>
      <c r="K1210" s="38"/>
      <c r="L1210" s="38"/>
      <c r="M1210" s="38"/>
      <c r="N1210" s="38"/>
      <c r="O1210" s="38"/>
      <c r="P1210" s="25">
        <f t="shared" si="530"/>
        <v>0</v>
      </c>
      <c r="Q1210" s="38"/>
      <c r="R1210" s="38"/>
      <c r="S1210" s="38"/>
      <c r="T1210" s="38"/>
      <c r="U1210" s="38"/>
      <c r="V1210" s="38"/>
      <c r="W1210" s="38"/>
      <c r="X1210" s="38"/>
      <c r="Y1210" s="38"/>
      <c r="Z1210" s="39"/>
    </row>
    <row r="1211" spans="1:26" ht="15.95" customHeight="1">
      <c r="A1211" s="44" t="s">
        <v>972</v>
      </c>
      <c r="B1211" s="38"/>
      <c r="C1211" s="25">
        <f t="shared" si="519"/>
        <v>0</v>
      </c>
      <c r="D1211" s="25">
        <f t="shared" si="538"/>
        <v>0</v>
      </c>
      <c r="E1211" s="38"/>
      <c r="F1211" s="38"/>
      <c r="G1211" s="38"/>
      <c r="H1211" s="25">
        <f t="shared" si="528"/>
        <v>0</v>
      </c>
      <c r="I1211" s="38"/>
      <c r="J1211" s="38"/>
      <c r="K1211" s="38"/>
      <c r="L1211" s="38"/>
      <c r="M1211" s="38"/>
      <c r="N1211" s="38"/>
      <c r="O1211" s="38"/>
      <c r="P1211" s="25">
        <f t="shared" si="530"/>
        <v>0</v>
      </c>
      <c r="Q1211" s="38"/>
      <c r="R1211" s="38"/>
      <c r="S1211" s="38"/>
      <c r="T1211" s="38"/>
      <c r="U1211" s="38"/>
      <c r="V1211" s="38"/>
      <c r="W1211" s="38"/>
      <c r="X1211" s="38"/>
      <c r="Y1211" s="38"/>
      <c r="Z1211" s="39"/>
    </row>
    <row r="1212" spans="1:26" ht="15.95" customHeight="1">
      <c r="A1212" s="44" t="s">
        <v>973</v>
      </c>
      <c r="B1212" s="38"/>
      <c r="C1212" s="25">
        <f t="shared" si="519"/>
        <v>0</v>
      </c>
      <c r="D1212" s="25">
        <f t="shared" si="538"/>
        <v>0</v>
      </c>
      <c r="E1212" s="38"/>
      <c r="F1212" s="38"/>
      <c r="G1212" s="38"/>
      <c r="H1212" s="25">
        <f t="shared" si="528"/>
        <v>0</v>
      </c>
      <c r="I1212" s="38"/>
      <c r="J1212" s="38"/>
      <c r="K1212" s="38"/>
      <c r="L1212" s="38"/>
      <c r="M1212" s="38"/>
      <c r="N1212" s="38"/>
      <c r="O1212" s="38"/>
      <c r="P1212" s="25">
        <f t="shared" si="530"/>
        <v>0</v>
      </c>
      <c r="Q1212" s="38"/>
      <c r="R1212" s="38"/>
      <c r="S1212" s="38"/>
      <c r="T1212" s="38"/>
      <c r="U1212" s="38"/>
      <c r="V1212" s="38"/>
      <c r="W1212" s="38"/>
      <c r="X1212" s="38"/>
      <c r="Y1212" s="38"/>
      <c r="Z1212" s="39"/>
    </row>
    <row r="1213" spans="1:26" ht="15.95" customHeight="1">
      <c r="A1213" s="44" t="s">
        <v>974</v>
      </c>
      <c r="B1213" s="38"/>
      <c r="C1213" s="25">
        <f t="shared" si="519"/>
        <v>0</v>
      </c>
      <c r="D1213" s="25">
        <f t="shared" si="538"/>
        <v>0</v>
      </c>
      <c r="E1213" s="38"/>
      <c r="F1213" s="38"/>
      <c r="G1213" s="38"/>
      <c r="H1213" s="25">
        <f t="shared" si="528"/>
        <v>0</v>
      </c>
      <c r="I1213" s="38"/>
      <c r="J1213" s="38"/>
      <c r="K1213" s="38"/>
      <c r="L1213" s="38"/>
      <c r="M1213" s="38"/>
      <c r="N1213" s="38"/>
      <c r="O1213" s="38"/>
      <c r="P1213" s="25">
        <f t="shared" si="530"/>
        <v>0</v>
      </c>
      <c r="Q1213" s="38"/>
      <c r="R1213" s="38"/>
      <c r="S1213" s="38"/>
      <c r="T1213" s="38"/>
      <c r="U1213" s="38"/>
      <c r="V1213" s="38"/>
      <c r="W1213" s="38"/>
      <c r="X1213" s="38"/>
      <c r="Y1213" s="38"/>
      <c r="Z1213" s="39"/>
    </row>
    <row r="1214" spans="1:26" ht="15.95" customHeight="1">
      <c r="A1214" s="44" t="s">
        <v>975</v>
      </c>
      <c r="B1214" s="38"/>
      <c r="C1214" s="25">
        <f t="shared" si="519"/>
        <v>0</v>
      </c>
      <c r="D1214" s="25">
        <f t="shared" si="538"/>
        <v>0</v>
      </c>
      <c r="E1214" s="38"/>
      <c r="F1214" s="38"/>
      <c r="G1214" s="38"/>
      <c r="H1214" s="25">
        <f t="shared" si="528"/>
        <v>0</v>
      </c>
      <c r="I1214" s="38"/>
      <c r="J1214" s="38"/>
      <c r="K1214" s="38"/>
      <c r="L1214" s="38"/>
      <c r="M1214" s="38"/>
      <c r="N1214" s="38"/>
      <c r="O1214" s="38"/>
      <c r="P1214" s="25">
        <f t="shared" si="530"/>
        <v>0</v>
      </c>
      <c r="Q1214" s="38"/>
      <c r="R1214" s="38"/>
      <c r="S1214" s="38"/>
      <c r="T1214" s="38"/>
      <c r="U1214" s="38"/>
      <c r="V1214" s="38"/>
      <c r="W1214" s="38"/>
      <c r="X1214" s="38"/>
      <c r="Y1214" s="38"/>
      <c r="Z1214" s="39"/>
    </row>
    <row r="1215" spans="1:26" ht="15.95" customHeight="1">
      <c r="A1215" s="44" t="s">
        <v>976</v>
      </c>
      <c r="B1215" s="38"/>
      <c r="C1215" s="25">
        <f t="shared" si="519"/>
        <v>0</v>
      </c>
      <c r="D1215" s="25">
        <f t="shared" si="538"/>
        <v>0</v>
      </c>
      <c r="E1215" s="38"/>
      <c r="F1215" s="38"/>
      <c r="G1215" s="38"/>
      <c r="H1215" s="25">
        <f t="shared" si="528"/>
        <v>0</v>
      </c>
      <c r="I1215" s="38"/>
      <c r="J1215" s="38"/>
      <c r="K1215" s="38"/>
      <c r="L1215" s="38"/>
      <c r="M1215" s="38"/>
      <c r="N1215" s="38"/>
      <c r="O1215" s="38"/>
      <c r="P1215" s="25">
        <f t="shared" si="530"/>
        <v>0</v>
      </c>
      <c r="Q1215" s="38"/>
      <c r="R1215" s="38"/>
      <c r="S1215" s="38"/>
      <c r="T1215" s="38"/>
      <c r="U1215" s="38"/>
      <c r="V1215" s="38"/>
      <c r="W1215" s="38"/>
      <c r="X1215" s="38"/>
      <c r="Y1215" s="38"/>
      <c r="Z1215" s="39"/>
    </row>
    <row r="1216" spans="1:26" ht="15.95" customHeight="1">
      <c r="A1216" s="44" t="s">
        <v>39</v>
      </c>
      <c r="B1216" s="38"/>
      <c r="C1216" s="25">
        <f t="shared" ref="C1216:C1279" si="539">D1216+H1216+P1216+Y1216+Z1216</f>
        <v>0</v>
      </c>
      <c r="D1216" s="25">
        <f t="shared" si="538"/>
        <v>0</v>
      </c>
      <c r="E1216" s="38"/>
      <c r="F1216" s="38"/>
      <c r="G1216" s="38"/>
      <c r="H1216" s="25">
        <f t="shared" si="528"/>
        <v>0</v>
      </c>
      <c r="I1216" s="38"/>
      <c r="J1216" s="38"/>
      <c r="K1216" s="38"/>
      <c r="L1216" s="38"/>
      <c r="M1216" s="38"/>
      <c r="N1216" s="38"/>
      <c r="O1216" s="38"/>
      <c r="P1216" s="25">
        <f t="shared" si="530"/>
        <v>0</v>
      </c>
      <c r="Q1216" s="38"/>
      <c r="R1216" s="38"/>
      <c r="S1216" s="38"/>
      <c r="T1216" s="38"/>
      <c r="U1216" s="38"/>
      <c r="V1216" s="38"/>
      <c r="W1216" s="38"/>
      <c r="X1216" s="38"/>
      <c r="Y1216" s="38"/>
      <c r="Z1216" s="39"/>
    </row>
    <row r="1217" spans="1:26" ht="15.95" customHeight="1">
      <c r="A1217" s="44" t="s">
        <v>977</v>
      </c>
      <c r="B1217" s="38"/>
      <c r="C1217" s="25">
        <f t="shared" si="539"/>
        <v>0</v>
      </c>
      <c r="D1217" s="25">
        <f t="shared" si="538"/>
        <v>0</v>
      </c>
      <c r="E1217" s="38"/>
      <c r="F1217" s="38"/>
      <c r="G1217" s="38"/>
      <c r="H1217" s="25">
        <f t="shared" si="528"/>
        <v>0</v>
      </c>
      <c r="I1217" s="38"/>
      <c r="J1217" s="38"/>
      <c r="K1217" s="38"/>
      <c r="L1217" s="38"/>
      <c r="M1217" s="38"/>
      <c r="N1217" s="38"/>
      <c r="O1217" s="38"/>
      <c r="P1217" s="25">
        <f t="shared" si="530"/>
        <v>0</v>
      </c>
      <c r="Q1217" s="38"/>
      <c r="R1217" s="38"/>
      <c r="S1217" s="38"/>
      <c r="T1217" s="38"/>
      <c r="U1217" s="38"/>
      <c r="V1217" s="38"/>
      <c r="W1217" s="38"/>
      <c r="X1217" s="38"/>
      <c r="Y1217" s="38"/>
      <c r="Z1217" s="39"/>
    </row>
    <row r="1218" spans="1:26" s="23" customFormat="1" ht="15.95" customHeight="1">
      <c r="A1218" s="45" t="s">
        <v>978</v>
      </c>
      <c r="B1218" s="40">
        <f t="shared" ref="B1218:G1218" si="540">SUM(B1219:B1226)</f>
        <v>0</v>
      </c>
      <c r="C1218" s="25">
        <f t="shared" si="539"/>
        <v>0</v>
      </c>
      <c r="D1218" s="25">
        <f t="shared" si="538"/>
        <v>0</v>
      </c>
      <c r="E1218" s="40">
        <f t="shared" si="540"/>
        <v>0</v>
      </c>
      <c r="F1218" s="40">
        <f t="shared" si="540"/>
        <v>0</v>
      </c>
      <c r="G1218" s="40">
        <f t="shared" si="540"/>
        <v>0</v>
      </c>
      <c r="H1218" s="25">
        <f t="shared" si="528"/>
        <v>0</v>
      </c>
      <c r="I1218" s="40">
        <f t="shared" ref="I1218:O1218" si="541">SUM(I1219:I1226)</f>
        <v>0</v>
      </c>
      <c r="J1218" s="40">
        <f t="shared" si="541"/>
        <v>0</v>
      </c>
      <c r="K1218" s="40">
        <f t="shared" si="541"/>
        <v>0</v>
      </c>
      <c r="L1218" s="40">
        <f t="shared" si="541"/>
        <v>0</v>
      </c>
      <c r="M1218" s="40">
        <f t="shared" si="541"/>
        <v>0</v>
      </c>
      <c r="N1218" s="40">
        <f t="shared" si="541"/>
        <v>0</v>
      </c>
      <c r="O1218" s="40">
        <f t="shared" si="541"/>
        <v>0</v>
      </c>
      <c r="P1218" s="25">
        <f t="shared" si="530"/>
        <v>0</v>
      </c>
      <c r="Q1218" s="40">
        <f t="shared" ref="Q1218:Z1218" si="542">SUM(Q1219:Q1226)</f>
        <v>0</v>
      </c>
      <c r="R1218" s="40">
        <f t="shared" si="542"/>
        <v>0</v>
      </c>
      <c r="S1218" s="40">
        <f t="shared" si="542"/>
        <v>0</v>
      </c>
      <c r="T1218" s="40">
        <f t="shared" si="542"/>
        <v>0</v>
      </c>
      <c r="U1218" s="40">
        <f t="shared" si="542"/>
        <v>0</v>
      </c>
      <c r="V1218" s="40">
        <f t="shared" si="542"/>
        <v>0</v>
      </c>
      <c r="W1218" s="40">
        <f t="shared" si="542"/>
        <v>0</v>
      </c>
      <c r="X1218" s="40">
        <f t="shared" si="542"/>
        <v>0</v>
      </c>
      <c r="Y1218" s="40">
        <f t="shared" si="542"/>
        <v>0</v>
      </c>
      <c r="Z1218" s="41">
        <f t="shared" si="542"/>
        <v>0</v>
      </c>
    </row>
    <row r="1219" spans="1:26" ht="15.95" customHeight="1">
      <c r="A1219" s="44" t="s">
        <v>272</v>
      </c>
      <c r="B1219" s="38"/>
      <c r="C1219" s="25">
        <f t="shared" si="539"/>
        <v>0</v>
      </c>
      <c r="D1219" s="25">
        <f t="shared" si="538"/>
        <v>0</v>
      </c>
      <c r="E1219" s="38"/>
      <c r="F1219" s="38"/>
      <c r="G1219" s="38"/>
      <c r="H1219" s="25">
        <f t="shared" si="528"/>
        <v>0</v>
      </c>
      <c r="I1219" s="38"/>
      <c r="J1219" s="38"/>
      <c r="K1219" s="38"/>
      <c r="L1219" s="38"/>
      <c r="M1219" s="38"/>
      <c r="N1219" s="38"/>
      <c r="O1219" s="38"/>
      <c r="P1219" s="25">
        <f t="shared" si="530"/>
        <v>0</v>
      </c>
      <c r="Q1219" s="38"/>
      <c r="R1219" s="38"/>
      <c r="S1219" s="38"/>
      <c r="T1219" s="38"/>
      <c r="U1219" s="38"/>
      <c r="V1219" s="38"/>
      <c r="W1219" s="38"/>
      <c r="X1219" s="38"/>
      <c r="Y1219" s="38"/>
      <c r="Z1219" s="39"/>
    </row>
    <row r="1220" spans="1:26" ht="15.95" customHeight="1">
      <c r="A1220" s="44" t="s">
        <v>273</v>
      </c>
      <c r="B1220" s="38"/>
      <c r="C1220" s="25">
        <f t="shared" si="539"/>
        <v>0</v>
      </c>
      <c r="D1220" s="25">
        <f t="shared" si="538"/>
        <v>0</v>
      </c>
      <c r="E1220" s="38"/>
      <c r="F1220" s="38"/>
      <c r="G1220" s="38"/>
      <c r="H1220" s="25">
        <f t="shared" si="528"/>
        <v>0</v>
      </c>
      <c r="I1220" s="38"/>
      <c r="J1220" s="38"/>
      <c r="K1220" s="38"/>
      <c r="L1220" s="38"/>
      <c r="M1220" s="38"/>
      <c r="N1220" s="38"/>
      <c r="O1220" s="38"/>
      <c r="P1220" s="25">
        <f t="shared" si="530"/>
        <v>0</v>
      </c>
      <c r="Q1220" s="38"/>
      <c r="R1220" s="38"/>
      <c r="S1220" s="38"/>
      <c r="T1220" s="38"/>
      <c r="U1220" s="38"/>
      <c r="V1220" s="38"/>
      <c r="W1220" s="38"/>
      <c r="X1220" s="38"/>
      <c r="Y1220" s="38"/>
      <c r="Z1220" s="39"/>
    </row>
    <row r="1221" spans="1:26" ht="15.95" customHeight="1">
      <c r="A1221" s="44" t="s">
        <v>274</v>
      </c>
      <c r="B1221" s="38"/>
      <c r="C1221" s="25">
        <f t="shared" si="539"/>
        <v>0</v>
      </c>
      <c r="D1221" s="25">
        <f t="shared" si="538"/>
        <v>0</v>
      </c>
      <c r="E1221" s="38"/>
      <c r="F1221" s="38"/>
      <c r="G1221" s="38"/>
      <c r="H1221" s="25">
        <f t="shared" si="528"/>
        <v>0</v>
      </c>
      <c r="I1221" s="38"/>
      <c r="J1221" s="38"/>
      <c r="K1221" s="38"/>
      <c r="L1221" s="38"/>
      <c r="M1221" s="38"/>
      <c r="N1221" s="38"/>
      <c r="O1221" s="38"/>
      <c r="P1221" s="25">
        <f t="shared" si="530"/>
        <v>0</v>
      </c>
      <c r="Q1221" s="38"/>
      <c r="R1221" s="38"/>
      <c r="S1221" s="38"/>
      <c r="T1221" s="38"/>
      <c r="U1221" s="38"/>
      <c r="V1221" s="38"/>
      <c r="W1221" s="38"/>
      <c r="X1221" s="38"/>
      <c r="Y1221" s="38"/>
      <c r="Z1221" s="39"/>
    </row>
    <row r="1222" spans="1:26" ht="15.95" customHeight="1">
      <c r="A1222" s="44" t="s">
        <v>979</v>
      </c>
      <c r="B1222" s="38"/>
      <c r="C1222" s="25">
        <f t="shared" si="539"/>
        <v>0</v>
      </c>
      <c r="D1222" s="25">
        <f t="shared" si="538"/>
        <v>0</v>
      </c>
      <c r="E1222" s="38"/>
      <c r="F1222" s="38"/>
      <c r="G1222" s="38"/>
      <c r="H1222" s="25">
        <f t="shared" si="528"/>
        <v>0</v>
      </c>
      <c r="I1222" s="38"/>
      <c r="J1222" s="38"/>
      <c r="K1222" s="38"/>
      <c r="L1222" s="38"/>
      <c r="M1222" s="38"/>
      <c r="N1222" s="38"/>
      <c r="O1222" s="38"/>
      <c r="P1222" s="25">
        <f t="shared" si="530"/>
        <v>0</v>
      </c>
      <c r="Q1222" s="38"/>
      <c r="R1222" s="38"/>
      <c r="S1222" s="38"/>
      <c r="T1222" s="38"/>
      <c r="U1222" s="38"/>
      <c r="V1222" s="38"/>
      <c r="W1222" s="38"/>
      <c r="X1222" s="38"/>
      <c r="Y1222" s="38"/>
      <c r="Z1222" s="39"/>
    </row>
    <row r="1223" spans="1:26" ht="15.95" customHeight="1">
      <c r="A1223" s="44" t="s">
        <v>980</v>
      </c>
      <c r="B1223" s="38"/>
      <c r="C1223" s="25">
        <f t="shared" si="539"/>
        <v>0</v>
      </c>
      <c r="D1223" s="25">
        <f t="shared" si="538"/>
        <v>0</v>
      </c>
      <c r="E1223" s="38"/>
      <c r="F1223" s="38"/>
      <c r="G1223" s="38"/>
      <c r="H1223" s="25">
        <f t="shared" si="528"/>
        <v>0</v>
      </c>
      <c r="I1223" s="38"/>
      <c r="J1223" s="38"/>
      <c r="K1223" s="38"/>
      <c r="L1223" s="38"/>
      <c r="M1223" s="38"/>
      <c r="N1223" s="38"/>
      <c r="O1223" s="38"/>
      <c r="P1223" s="25">
        <f t="shared" si="530"/>
        <v>0</v>
      </c>
      <c r="Q1223" s="38"/>
      <c r="R1223" s="38"/>
      <c r="S1223" s="38"/>
      <c r="T1223" s="38"/>
      <c r="U1223" s="38"/>
      <c r="V1223" s="38"/>
      <c r="W1223" s="38"/>
      <c r="X1223" s="38"/>
      <c r="Y1223" s="38"/>
      <c r="Z1223" s="39"/>
    </row>
    <row r="1224" spans="1:26" ht="15.95" customHeight="1">
      <c r="A1224" s="44" t="s">
        <v>981</v>
      </c>
      <c r="B1224" s="38"/>
      <c r="C1224" s="25">
        <f t="shared" si="539"/>
        <v>0</v>
      </c>
      <c r="D1224" s="25">
        <f t="shared" si="538"/>
        <v>0</v>
      </c>
      <c r="E1224" s="38"/>
      <c r="F1224" s="38"/>
      <c r="G1224" s="38"/>
      <c r="H1224" s="25">
        <f t="shared" si="528"/>
        <v>0</v>
      </c>
      <c r="I1224" s="38"/>
      <c r="J1224" s="38"/>
      <c r="K1224" s="38"/>
      <c r="L1224" s="38"/>
      <c r="M1224" s="38"/>
      <c r="N1224" s="38"/>
      <c r="O1224" s="38"/>
      <c r="P1224" s="25">
        <f t="shared" si="530"/>
        <v>0</v>
      </c>
      <c r="Q1224" s="38"/>
      <c r="R1224" s="38"/>
      <c r="S1224" s="38"/>
      <c r="T1224" s="38"/>
      <c r="U1224" s="38"/>
      <c r="V1224" s="38"/>
      <c r="W1224" s="38"/>
      <c r="X1224" s="38"/>
      <c r="Y1224" s="38"/>
      <c r="Z1224" s="39"/>
    </row>
    <row r="1225" spans="1:26" ht="15.95" customHeight="1">
      <c r="A1225" s="44" t="s">
        <v>39</v>
      </c>
      <c r="B1225" s="38"/>
      <c r="C1225" s="25">
        <f t="shared" si="539"/>
        <v>0</v>
      </c>
      <c r="D1225" s="25">
        <f t="shared" si="538"/>
        <v>0</v>
      </c>
      <c r="E1225" s="38"/>
      <c r="F1225" s="38"/>
      <c r="G1225" s="38"/>
      <c r="H1225" s="25">
        <f t="shared" si="528"/>
        <v>0</v>
      </c>
      <c r="I1225" s="38"/>
      <c r="J1225" s="38"/>
      <c r="K1225" s="38"/>
      <c r="L1225" s="38"/>
      <c r="M1225" s="38"/>
      <c r="N1225" s="38"/>
      <c r="O1225" s="38"/>
      <c r="P1225" s="25">
        <f t="shared" si="530"/>
        <v>0</v>
      </c>
      <c r="Q1225" s="38"/>
      <c r="R1225" s="38"/>
      <c r="S1225" s="38"/>
      <c r="T1225" s="38"/>
      <c r="U1225" s="38"/>
      <c r="V1225" s="38"/>
      <c r="W1225" s="38"/>
      <c r="X1225" s="38"/>
      <c r="Y1225" s="38"/>
      <c r="Z1225" s="39"/>
    </row>
    <row r="1226" spans="1:26" ht="15.95" customHeight="1">
      <c r="A1226" s="44" t="s">
        <v>982</v>
      </c>
      <c r="B1226" s="38"/>
      <c r="C1226" s="25">
        <f t="shared" si="539"/>
        <v>0</v>
      </c>
      <c r="D1226" s="25">
        <f t="shared" si="538"/>
        <v>0</v>
      </c>
      <c r="E1226" s="38"/>
      <c r="F1226" s="38"/>
      <c r="G1226" s="38"/>
      <c r="H1226" s="25">
        <f t="shared" si="528"/>
        <v>0</v>
      </c>
      <c r="I1226" s="38"/>
      <c r="J1226" s="38"/>
      <c r="K1226" s="38"/>
      <c r="L1226" s="38"/>
      <c r="M1226" s="38"/>
      <c r="N1226" s="38"/>
      <c r="O1226" s="38"/>
      <c r="P1226" s="25">
        <f t="shared" si="530"/>
        <v>0</v>
      </c>
      <c r="Q1226" s="38"/>
      <c r="R1226" s="38"/>
      <c r="S1226" s="38"/>
      <c r="T1226" s="38"/>
      <c r="U1226" s="38"/>
      <c r="V1226" s="38"/>
      <c r="W1226" s="38"/>
      <c r="X1226" s="38"/>
      <c r="Y1226" s="38"/>
      <c r="Z1226" s="39"/>
    </row>
    <row r="1227" spans="1:26" s="23" customFormat="1" ht="15.95" customHeight="1">
      <c r="A1227" s="45" t="s">
        <v>983</v>
      </c>
      <c r="B1227" s="40">
        <f t="shared" ref="B1227:G1227" si="543">SUM(B1228:B1239)</f>
        <v>0</v>
      </c>
      <c r="C1227" s="25">
        <f t="shared" si="539"/>
        <v>0</v>
      </c>
      <c r="D1227" s="25">
        <f t="shared" si="538"/>
        <v>0</v>
      </c>
      <c r="E1227" s="40">
        <f t="shared" si="543"/>
        <v>0</v>
      </c>
      <c r="F1227" s="40">
        <f t="shared" si="543"/>
        <v>0</v>
      </c>
      <c r="G1227" s="40">
        <f t="shared" si="543"/>
        <v>0</v>
      </c>
      <c r="H1227" s="25">
        <f t="shared" si="528"/>
        <v>0</v>
      </c>
      <c r="I1227" s="40">
        <f t="shared" ref="I1227:O1227" si="544">SUM(I1228:I1239)</f>
        <v>0</v>
      </c>
      <c r="J1227" s="40">
        <f t="shared" si="544"/>
        <v>0</v>
      </c>
      <c r="K1227" s="40">
        <f t="shared" si="544"/>
        <v>0</v>
      </c>
      <c r="L1227" s="40">
        <f t="shared" si="544"/>
        <v>0</v>
      </c>
      <c r="M1227" s="40">
        <f t="shared" si="544"/>
        <v>0</v>
      </c>
      <c r="N1227" s="40">
        <f t="shared" si="544"/>
        <v>0</v>
      </c>
      <c r="O1227" s="40">
        <f t="shared" si="544"/>
        <v>0</v>
      </c>
      <c r="P1227" s="25">
        <f t="shared" si="530"/>
        <v>0</v>
      </c>
      <c r="Q1227" s="40">
        <f t="shared" ref="Q1227:Z1227" si="545">SUM(Q1228:Q1239)</f>
        <v>0</v>
      </c>
      <c r="R1227" s="40">
        <f t="shared" si="545"/>
        <v>0</v>
      </c>
      <c r="S1227" s="40">
        <f t="shared" si="545"/>
        <v>0</v>
      </c>
      <c r="T1227" s="40">
        <f t="shared" si="545"/>
        <v>0</v>
      </c>
      <c r="U1227" s="40">
        <f t="shared" si="545"/>
        <v>0</v>
      </c>
      <c r="V1227" s="40">
        <f t="shared" si="545"/>
        <v>0</v>
      </c>
      <c r="W1227" s="40">
        <f t="shared" si="545"/>
        <v>0</v>
      </c>
      <c r="X1227" s="40">
        <f t="shared" si="545"/>
        <v>0</v>
      </c>
      <c r="Y1227" s="40">
        <f t="shared" si="545"/>
        <v>0</v>
      </c>
      <c r="Z1227" s="41">
        <f t="shared" si="545"/>
        <v>0</v>
      </c>
    </row>
    <row r="1228" spans="1:26" ht="15.95" customHeight="1">
      <c r="A1228" s="44" t="s">
        <v>272</v>
      </c>
      <c r="B1228" s="38"/>
      <c r="C1228" s="25">
        <f t="shared" si="539"/>
        <v>0</v>
      </c>
      <c r="D1228" s="25">
        <f t="shared" si="538"/>
        <v>0</v>
      </c>
      <c r="E1228" s="38"/>
      <c r="F1228" s="38"/>
      <c r="G1228" s="38"/>
      <c r="H1228" s="25">
        <f t="shared" si="528"/>
        <v>0</v>
      </c>
      <c r="I1228" s="38"/>
      <c r="J1228" s="38"/>
      <c r="K1228" s="38"/>
      <c r="L1228" s="38"/>
      <c r="M1228" s="38"/>
      <c r="N1228" s="38"/>
      <c r="O1228" s="38"/>
      <c r="P1228" s="25">
        <f t="shared" si="530"/>
        <v>0</v>
      </c>
      <c r="Q1228" s="38"/>
      <c r="R1228" s="38"/>
      <c r="S1228" s="38"/>
      <c r="T1228" s="38"/>
      <c r="U1228" s="38"/>
      <c r="V1228" s="38"/>
      <c r="W1228" s="38"/>
      <c r="X1228" s="38"/>
      <c r="Y1228" s="38"/>
      <c r="Z1228" s="39"/>
    </row>
    <row r="1229" spans="1:26" ht="15.95" customHeight="1">
      <c r="A1229" s="44" t="s">
        <v>273</v>
      </c>
      <c r="B1229" s="38"/>
      <c r="C1229" s="25">
        <f t="shared" si="539"/>
        <v>0</v>
      </c>
      <c r="D1229" s="25">
        <f t="shared" si="538"/>
        <v>0</v>
      </c>
      <c r="E1229" s="38"/>
      <c r="F1229" s="38"/>
      <c r="G1229" s="38"/>
      <c r="H1229" s="25">
        <f t="shared" si="528"/>
        <v>0</v>
      </c>
      <c r="I1229" s="38"/>
      <c r="J1229" s="38"/>
      <c r="K1229" s="38"/>
      <c r="L1229" s="38"/>
      <c r="M1229" s="38"/>
      <c r="N1229" s="38"/>
      <c r="O1229" s="38"/>
      <c r="P1229" s="25">
        <f t="shared" si="530"/>
        <v>0</v>
      </c>
      <c r="Q1229" s="38"/>
      <c r="R1229" s="38"/>
      <c r="S1229" s="38"/>
      <c r="T1229" s="38"/>
      <c r="U1229" s="38"/>
      <c r="V1229" s="38"/>
      <c r="W1229" s="38"/>
      <c r="X1229" s="38"/>
      <c r="Y1229" s="38"/>
      <c r="Z1229" s="39"/>
    </row>
    <row r="1230" spans="1:26" ht="15.95" customHeight="1">
      <c r="A1230" s="44" t="s">
        <v>274</v>
      </c>
      <c r="B1230" s="38"/>
      <c r="C1230" s="25">
        <f t="shared" si="539"/>
        <v>0</v>
      </c>
      <c r="D1230" s="25">
        <f t="shared" si="538"/>
        <v>0</v>
      </c>
      <c r="E1230" s="38"/>
      <c r="F1230" s="38"/>
      <c r="G1230" s="38"/>
      <c r="H1230" s="25">
        <f t="shared" si="528"/>
        <v>0</v>
      </c>
      <c r="I1230" s="38"/>
      <c r="J1230" s="38"/>
      <c r="K1230" s="38"/>
      <c r="L1230" s="38"/>
      <c r="M1230" s="38"/>
      <c r="N1230" s="38"/>
      <c r="O1230" s="38"/>
      <c r="P1230" s="25">
        <f t="shared" si="530"/>
        <v>0</v>
      </c>
      <c r="Q1230" s="38"/>
      <c r="R1230" s="38"/>
      <c r="S1230" s="38"/>
      <c r="T1230" s="38"/>
      <c r="U1230" s="38"/>
      <c r="V1230" s="38"/>
      <c r="W1230" s="38"/>
      <c r="X1230" s="38"/>
      <c r="Y1230" s="38"/>
      <c r="Z1230" s="39"/>
    </row>
    <row r="1231" spans="1:26" ht="15.95" customHeight="1">
      <c r="A1231" s="44" t="s">
        <v>984</v>
      </c>
      <c r="B1231" s="38"/>
      <c r="C1231" s="25">
        <f t="shared" si="539"/>
        <v>0</v>
      </c>
      <c r="D1231" s="25">
        <f t="shared" si="538"/>
        <v>0</v>
      </c>
      <c r="E1231" s="38"/>
      <c r="F1231" s="38"/>
      <c r="G1231" s="38"/>
      <c r="H1231" s="25">
        <f t="shared" si="528"/>
        <v>0</v>
      </c>
      <c r="I1231" s="38"/>
      <c r="J1231" s="38"/>
      <c r="K1231" s="38"/>
      <c r="L1231" s="38"/>
      <c r="M1231" s="38"/>
      <c r="N1231" s="38"/>
      <c r="O1231" s="38"/>
      <c r="P1231" s="25">
        <f t="shared" si="530"/>
        <v>0</v>
      </c>
      <c r="Q1231" s="38"/>
      <c r="R1231" s="38"/>
      <c r="S1231" s="38"/>
      <c r="T1231" s="38"/>
      <c r="U1231" s="38"/>
      <c r="V1231" s="38"/>
      <c r="W1231" s="38"/>
      <c r="X1231" s="38"/>
      <c r="Y1231" s="38"/>
      <c r="Z1231" s="39"/>
    </row>
    <row r="1232" spans="1:26" ht="15.95" customHeight="1">
      <c r="A1232" s="44" t="s">
        <v>985</v>
      </c>
      <c r="B1232" s="38"/>
      <c r="C1232" s="25">
        <f t="shared" si="539"/>
        <v>0</v>
      </c>
      <c r="D1232" s="25">
        <f t="shared" si="538"/>
        <v>0</v>
      </c>
      <c r="E1232" s="38"/>
      <c r="F1232" s="38"/>
      <c r="G1232" s="38"/>
      <c r="H1232" s="25">
        <f t="shared" si="528"/>
        <v>0</v>
      </c>
      <c r="I1232" s="38"/>
      <c r="J1232" s="38"/>
      <c r="K1232" s="38"/>
      <c r="L1232" s="38"/>
      <c r="M1232" s="38"/>
      <c r="N1232" s="38"/>
      <c r="O1232" s="38"/>
      <c r="P1232" s="25">
        <f t="shared" si="530"/>
        <v>0</v>
      </c>
      <c r="Q1232" s="38"/>
      <c r="R1232" s="38"/>
      <c r="S1232" s="38"/>
      <c r="T1232" s="38"/>
      <c r="U1232" s="38"/>
      <c r="V1232" s="38"/>
      <c r="W1232" s="38"/>
      <c r="X1232" s="38"/>
      <c r="Y1232" s="38"/>
      <c r="Z1232" s="39"/>
    </row>
    <row r="1233" spans="1:26" ht="15.95" customHeight="1">
      <c r="A1233" s="44" t="s">
        <v>986</v>
      </c>
      <c r="B1233" s="38"/>
      <c r="C1233" s="25">
        <f t="shared" si="539"/>
        <v>0</v>
      </c>
      <c r="D1233" s="25">
        <f t="shared" si="538"/>
        <v>0</v>
      </c>
      <c r="E1233" s="38"/>
      <c r="F1233" s="38"/>
      <c r="G1233" s="38"/>
      <c r="H1233" s="25">
        <f t="shared" si="528"/>
        <v>0</v>
      </c>
      <c r="I1233" s="38"/>
      <c r="J1233" s="38"/>
      <c r="K1233" s="38"/>
      <c r="L1233" s="38"/>
      <c r="M1233" s="38"/>
      <c r="N1233" s="38"/>
      <c r="O1233" s="38"/>
      <c r="P1233" s="25">
        <f t="shared" si="530"/>
        <v>0</v>
      </c>
      <c r="Q1233" s="38"/>
      <c r="R1233" s="38"/>
      <c r="S1233" s="38"/>
      <c r="T1233" s="38"/>
      <c r="U1233" s="38"/>
      <c r="V1233" s="38"/>
      <c r="W1233" s="38"/>
      <c r="X1233" s="38"/>
      <c r="Y1233" s="38"/>
      <c r="Z1233" s="39"/>
    </row>
    <row r="1234" spans="1:26" ht="15.95" customHeight="1">
      <c r="A1234" s="44" t="s">
        <v>987</v>
      </c>
      <c r="B1234" s="38"/>
      <c r="C1234" s="25">
        <f t="shared" si="539"/>
        <v>0</v>
      </c>
      <c r="D1234" s="25">
        <f t="shared" si="538"/>
        <v>0</v>
      </c>
      <c r="E1234" s="38"/>
      <c r="F1234" s="38"/>
      <c r="G1234" s="38"/>
      <c r="H1234" s="25">
        <f t="shared" si="528"/>
        <v>0</v>
      </c>
      <c r="I1234" s="38"/>
      <c r="J1234" s="38"/>
      <c r="K1234" s="38"/>
      <c r="L1234" s="38"/>
      <c r="M1234" s="38"/>
      <c r="N1234" s="38"/>
      <c r="O1234" s="38"/>
      <c r="P1234" s="25">
        <f t="shared" si="530"/>
        <v>0</v>
      </c>
      <c r="Q1234" s="38"/>
      <c r="R1234" s="38"/>
      <c r="S1234" s="38"/>
      <c r="T1234" s="38"/>
      <c r="U1234" s="38"/>
      <c r="V1234" s="38"/>
      <c r="W1234" s="38"/>
      <c r="X1234" s="38"/>
      <c r="Y1234" s="38"/>
      <c r="Z1234" s="39"/>
    </row>
    <row r="1235" spans="1:26" ht="15.95" customHeight="1">
      <c r="A1235" s="44" t="s">
        <v>988</v>
      </c>
      <c r="B1235" s="38"/>
      <c r="C1235" s="25">
        <f t="shared" si="539"/>
        <v>0</v>
      </c>
      <c r="D1235" s="25">
        <f t="shared" si="538"/>
        <v>0</v>
      </c>
      <c r="E1235" s="38"/>
      <c r="F1235" s="38"/>
      <c r="G1235" s="38"/>
      <c r="H1235" s="25">
        <f t="shared" si="528"/>
        <v>0</v>
      </c>
      <c r="I1235" s="38"/>
      <c r="J1235" s="38"/>
      <c r="K1235" s="38"/>
      <c r="L1235" s="38"/>
      <c r="M1235" s="38"/>
      <c r="N1235" s="38"/>
      <c r="O1235" s="38"/>
      <c r="P1235" s="25">
        <f t="shared" si="530"/>
        <v>0</v>
      </c>
      <c r="Q1235" s="38"/>
      <c r="R1235" s="38"/>
      <c r="S1235" s="38"/>
      <c r="T1235" s="38"/>
      <c r="U1235" s="38"/>
      <c r="V1235" s="38"/>
      <c r="W1235" s="38"/>
      <c r="X1235" s="38"/>
      <c r="Y1235" s="38"/>
      <c r="Z1235" s="39"/>
    </row>
    <row r="1236" spans="1:26" ht="15.95" customHeight="1">
      <c r="A1236" s="44" t="s">
        <v>989</v>
      </c>
      <c r="B1236" s="38"/>
      <c r="C1236" s="25">
        <f t="shared" si="539"/>
        <v>0</v>
      </c>
      <c r="D1236" s="25">
        <f t="shared" si="538"/>
        <v>0</v>
      </c>
      <c r="E1236" s="38"/>
      <c r="F1236" s="38"/>
      <c r="G1236" s="38"/>
      <c r="H1236" s="25">
        <f t="shared" si="528"/>
        <v>0</v>
      </c>
      <c r="I1236" s="38"/>
      <c r="J1236" s="38"/>
      <c r="K1236" s="38"/>
      <c r="L1236" s="38"/>
      <c r="M1236" s="38"/>
      <c r="N1236" s="38"/>
      <c r="O1236" s="38"/>
      <c r="P1236" s="25">
        <f t="shared" si="530"/>
        <v>0</v>
      </c>
      <c r="Q1236" s="38"/>
      <c r="R1236" s="38"/>
      <c r="S1236" s="38"/>
      <c r="T1236" s="38"/>
      <c r="U1236" s="38"/>
      <c r="V1236" s="38"/>
      <c r="W1236" s="38"/>
      <c r="X1236" s="38"/>
      <c r="Y1236" s="38"/>
      <c r="Z1236" s="39"/>
    </row>
    <row r="1237" spans="1:26" ht="15.95" customHeight="1">
      <c r="A1237" s="44" t="s">
        <v>990</v>
      </c>
      <c r="B1237" s="38"/>
      <c r="C1237" s="25">
        <f t="shared" si="539"/>
        <v>0</v>
      </c>
      <c r="D1237" s="25">
        <f t="shared" si="538"/>
        <v>0</v>
      </c>
      <c r="E1237" s="38"/>
      <c r="F1237" s="38"/>
      <c r="G1237" s="38"/>
      <c r="H1237" s="25">
        <f t="shared" si="528"/>
        <v>0</v>
      </c>
      <c r="I1237" s="38"/>
      <c r="J1237" s="38"/>
      <c r="K1237" s="38"/>
      <c r="L1237" s="38"/>
      <c r="M1237" s="38"/>
      <c r="N1237" s="38"/>
      <c r="O1237" s="38"/>
      <c r="P1237" s="25">
        <f t="shared" si="530"/>
        <v>0</v>
      </c>
      <c r="Q1237" s="38"/>
      <c r="R1237" s="38"/>
      <c r="S1237" s="38"/>
      <c r="T1237" s="38"/>
      <c r="U1237" s="38"/>
      <c r="V1237" s="38"/>
      <c r="W1237" s="38"/>
      <c r="X1237" s="38"/>
      <c r="Y1237" s="38"/>
      <c r="Z1237" s="39"/>
    </row>
    <row r="1238" spans="1:26" ht="15.95" customHeight="1">
      <c r="A1238" s="44" t="s">
        <v>991</v>
      </c>
      <c r="B1238" s="38"/>
      <c r="C1238" s="25">
        <f t="shared" si="539"/>
        <v>0</v>
      </c>
      <c r="D1238" s="25">
        <f t="shared" si="538"/>
        <v>0</v>
      </c>
      <c r="E1238" s="38"/>
      <c r="F1238" s="38"/>
      <c r="G1238" s="38"/>
      <c r="H1238" s="25">
        <f t="shared" si="528"/>
        <v>0</v>
      </c>
      <c r="I1238" s="38"/>
      <c r="J1238" s="38"/>
      <c r="K1238" s="38"/>
      <c r="L1238" s="38"/>
      <c r="M1238" s="38"/>
      <c r="N1238" s="38"/>
      <c r="O1238" s="38"/>
      <c r="P1238" s="25">
        <f t="shared" si="530"/>
        <v>0</v>
      </c>
      <c r="Q1238" s="38"/>
      <c r="R1238" s="38"/>
      <c r="S1238" s="38"/>
      <c r="T1238" s="38"/>
      <c r="U1238" s="38"/>
      <c r="V1238" s="38"/>
      <c r="W1238" s="38"/>
      <c r="X1238" s="38"/>
      <c r="Y1238" s="38"/>
      <c r="Z1238" s="39"/>
    </row>
    <row r="1239" spans="1:26" ht="15.95" customHeight="1">
      <c r="A1239" s="44" t="s">
        <v>992</v>
      </c>
      <c r="B1239" s="38"/>
      <c r="C1239" s="25">
        <f t="shared" si="539"/>
        <v>0</v>
      </c>
      <c r="D1239" s="25">
        <f t="shared" si="538"/>
        <v>0</v>
      </c>
      <c r="E1239" s="38"/>
      <c r="F1239" s="38"/>
      <c r="G1239" s="38"/>
      <c r="H1239" s="25">
        <f t="shared" si="528"/>
        <v>0</v>
      </c>
      <c r="I1239" s="38"/>
      <c r="J1239" s="38"/>
      <c r="K1239" s="38"/>
      <c r="L1239" s="38"/>
      <c r="M1239" s="38"/>
      <c r="N1239" s="38"/>
      <c r="O1239" s="38"/>
      <c r="P1239" s="25">
        <f t="shared" si="530"/>
        <v>0</v>
      </c>
      <c r="Q1239" s="38"/>
      <c r="R1239" s="38"/>
      <c r="S1239" s="38"/>
      <c r="T1239" s="38"/>
      <c r="U1239" s="38"/>
      <c r="V1239" s="38"/>
      <c r="W1239" s="38"/>
      <c r="X1239" s="38"/>
      <c r="Y1239" s="38"/>
      <c r="Z1239" s="39"/>
    </row>
    <row r="1240" spans="1:26" s="23" customFormat="1" ht="15.95" customHeight="1">
      <c r="A1240" s="45" t="s">
        <v>993</v>
      </c>
      <c r="B1240" s="40">
        <f t="shared" ref="B1240:G1240" si="546">SUM(B1241:B1254)</f>
        <v>0</v>
      </c>
      <c r="C1240" s="25">
        <f t="shared" si="539"/>
        <v>0</v>
      </c>
      <c r="D1240" s="25">
        <f t="shared" si="538"/>
        <v>0</v>
      </c>
      <c r="E1240" s="40">
        <f t="shared" si="546"/>
        <v>0</v>
      </c>
      <c r="F1240" s="40">
        <f t="shared" si="546"/>
        <v>0</v>
      </c>
      <c r="G1240" s="40">
        <f t="shared" si="546"/>
        <v>0</v>
      </c>
      <c r="H1240" s="25">
        <f t="shared" ref="H1240:H1303" si="547">SUM(I1240:O1240)</f>
        <v>0</v>
      </c>
      <c r="I1240" s="40">
        <f t="shared" ref="I1240:O1240" si="548">SUM(I1241:I1254)</f>
        <v>0</v>
      </c>
      <c r="J1240" s="40">
        <f t="shared" si="548"/>
        <v>0</v>
      </c>
      <c r="K1240" s="40">
        <f t="shared" si="548"/>
        <v>0</v>
      </c>
      <c r="L1240" s="40">
        <f t="shared" si="548"/>
        <v>0</v>
      </c>
      <c r="M1240" s="40">
        <f t="shared" si="548"/>
        <v>0</v>
      </c>
      <c r="N1240" s="40">
        <f t="shared" si="548"/>
        <v>0</v>
      </c>
      <c r="O1240" s="40">
        <f t="shared" si="548"/>
        <v>0</v>
      </c>
      <c r="P1240" s="25">
        <f t="shared" ref="P1240:P1303" si="549">SUM(Q1240:X1240)</f>
        <v>0</v>
      </c>
      <c r="Q1240" s="40">
        <f t="shared" ref="Q1240:Z1240" si="550">SUM(Q1241:Q1254)</f>
        <v>0</v>
      </c>
      <c r="R1240" s="40">
        <f t="shared" si="550"/>
        <v>0</v>
      </c>
      <c r="S1240" s="40">
        <f t="shared" si="550"/>
        <v>0</v>
      </c>
      <c r="T1240" s="40">
        <f t="shared" si="550"/>
        <v>0</v>
      </c>
      <c r="U1240" s="40">
        <f t="shared" si="550"/>
        <v>0</v>
      </c>
      <c r="V1240" s="40">
        <f t="shared" si="550"/>
        <v>0</v>
      </c>
      <c r="W1240" s="40">
        <f t="shared" si="550"/>
        <v>0</v>
      </c>
      <c r="X1240" s="40">
        <f t="shared" si="550"/>
        <v>0</v>
      </c>
      <c r="Y1240" s="40">
        <f t="shared" si="550"/>
        <v>0</v>
      </c>
      <c r="Z1240" s="41">
        <f t="shared" si="550"/>
        <v>0</v>
      </c>
    </row>
    <row r="1241" spans="1:26" ht="15.95" customHeight="1">
      <c r="A1241" s="44" t="s">
        <v>272</v>
      </c>
      <c r="B1241" s="38"/>
      <c r="C1241" s="25">
        <f t="shared" si="539"/>
        <v>0</v>
      </c>
      <c r="D1241" s="25">
        <f t="shared" si="538"/>
        <v>0</v>
      </c>
      <c r="E1241" s="38"/>
      <c r="F1241" s="38"/>
      <c r="G1241" s="38"/>
      <c r="H1241" s="25">
        <f t="shared" si="547"/>
        <v>0</v>
      </c>
      <c r="I1241" s="38"/>
      <c r="J1241" s="38"/>
      <c r="K1241" s="38"/>
      <c r="L1241" s="38"/>
      <c r="M1241" s="38"/>
      <c r="N1241" s="38"/>
      <c r="O1241" s="38"/>
      <c r="P1241" s="25">
        <f t="shared" si="549"/>
        <v>0</v>
      </c>
      <c r="Q1241" s="38"/>
      <c r="R1241" s="38"/>
      <c r="S1241" s="38"/>
      <c r="T1241" s="38"/>
      <c r="U1241" s="38"/>
      <c r="V1241" s="38"/>
      <c r="W1241" s="38"/>
      <c r="X1241" s="38"/>
      <c r="Y1241" s="38"/>
      <c r="Z1241" s="39"/>
    </row>
    <row r="1242" spans="1:26" ht="15.95" customHeight="1">
      <c r="A1242" s="44" t="s">
        <v>273</v>
      </c>
      <c r="B1242" s="38"/>
      <c r="C1242" s="25">
        <f t="shared" si="539"/>
        <v>0</v>
      </c>
      <c r="D1242" s="25">
        <f t="shared" si="538"/>
        <v>0</v>
      </c>
      <c r="E1242" s="38"/>
      <c r="F1242" s="38"/>
      <c r="G1242" s="38"/>
      <c r="H1242" s="25">
        <f t="shared" si="547"/>
        <v>0</v>
      </c>
      <c r="I1242" s="38"/>
      <c r="J1242" s="38"/>
      <c r="K1242" s="38"/>
      <c r="L1242" s="38"/>
      <c r="M1242" s="38"/>
      <c r="N1242" s="38"/>
      <c r="O1242" s="38"/>
      <c r="P1242" s="25">
        <f t="shared" si="549"/>
        <v>0</v>
      </c>
      <c r="Q1242" s="38"/>
      <c r="R1242" s="38"/>
      <c r="S1242" s="38"/>
      <c r="T1242" s="38"/>
      <c r="U1242" s="38"/>
      <c r="V1242" s="38"/>
      <c r="W1242" s="38"/>
      <c r="X1242" s="38"/>
      <c r="Y1242" s="38"/>
      <c r="Z1242" s="39"/>
    </row>
    <row r="1243" spans="1:26" ht="15.95" customHeight="1">
      <c r="A1243" s="44" t="s">
        <v>274</v>
      </c>
      <c r="B1243" s="38"/>
      <c r="C1243" s="25">
        <f t="shared" si="539"/>
        <v>0</v>
      </c>
      <c r="D1243" s="25">
        <f t="shared" si="538"/>
        <v>0</v>
      </c>
      <c r="E1243" s="38"/>
      <c r="F1243" s="38"/>
      <c r="G1243" s="38"/>
      <c r="H1243" s="25">
        <f t="shared" si="547"/>
        <v>0</v>
      </c>
      <c r="I1243" s="38"/>
      <c r="J1243" s="38"/>
      <c r="K1243" s="38"/>
      <c r="L1243" s="38"/>
      <c r="M1243" s="38"/>
      <c r="N1243" s="38"/>
      <c r="O1243" s="38"/>
      <c r="P1243" s="25">
        <f t="shared" si="549"/>
        <v>0</v>
      </c>
      <c r="Q1243" s="38"/>
      <c r="R1243" s="38"/>
      <c r="S1243" s="38"/>
      <c r="T1243" s="38"/>
      <c r="U1243" s="38"/>
      <c r="V1243" s="38"/>
      <c r="W1243" s="38"/>
      <c r="X1243" s="38"/>
      <c r="Y1243" s="38"/>
      <c r="Z1243" s="39"/>
    </row>
    <row r="1244" spans="1:26" ht="15.95" customHeight="1">
      <c r="A1244" s="44" t="s">
        <v>994</v>
      </c>
      <c r="B1244" s="38"/>
      <c r="C1244" s="25">
        <f t="shared" si="539"/>
        <v>0</v>
      </c>
      <c r="D1244" s="25">
        <f t="shared" si="538"/>
        <v>0</v>
      </c>
      <c r="E1244" s="38"/>
      <c r="F1244" s="38"/>
      <c r="G1244" s="38"/>
      <c r="H1244" s="25">
        <f t="shared" si="547"/>
        <v>0</v>
      </c>
      <c r="I1244" s="38"/>
      <c r="J1244" s="38"/>
      <c r="K1244" s="38"/>
      <c r="L1244" s="38"/>
      <c r="M1244" s="38"/>
      <c r="N1244" s="38"/>
      <c r="O1244" s="38"/>
      <c r="P1244" s="25">
        <f t="shared" si="549"/>
        <v>0</v>
      </c>
      <c r="Q1244" s="38"/>
      <c r="R1244" s="38"/>
      <c r="S1244" s="38"/>
      <c r="T1244" s="38"/>
      <c r="U1244" s="38"/>
      <c r="V1244" s="38"/>
      <c r="W1244" s="38"/>
      <c r="X1244" s="38"/>
      <c r="Y1244" s="38"/>
      <c r="Z1244" s="39"/>
    </row>
    <row r="1245" spans="1:26" ht="15.95" customHeight="1">
      <c r="A1245" s="44" t="s">
        <v>995</v>
      </c>
      <c r="B1245" s="38"/>
      <c r="C1245" s="25">
        <f t="shared" si="539"/>
        <v>0</v>
      </c>
      <c r="D1245" s="25">
        <f t="shared" si="538"/>
        <v>0</v>
      </c>
      <c r="E1245" s="38"/>
      <c r="F1245" s="38"/>
      <c r="G1245" s="38"/>
      <c r="H1245" s="25">
        <f t="shared" si="547"/>
        <v>0</v>
      </c>
      <c r="I1245" s="38"/>
      <c r="J1245" s="38"/>
      <c r="K1245" s="38"/>
      <c r="L1245" s="38"/>
      <c r="M1245" s="38"/>
      <c r="N1245" s="38"/>
      <c r="O1245" s="38"/>
      <c r="P1245" s="25">
        <f t="shared" si="549"/>
        <v>0</v>
      </c>
      <c r="Q1245" s="38"/>
      <c r="R1245" s="38"/>
      <c r="S1245" s="38"/>
      <c r="T1245" s="38"/>
      <c r="U1245" s="38"/>
      <c r="V1245" s="38"/>
      <c r="W1245" s="38"/>
      <c r="X1245" s="38"/>
      <c r="Y1245" s="38"/>
      <c r="Z1245" s="39"/>
    </row>
    <row r="1246" spans="1:26" ht="15.95" customHeight="1">
      <c r="A1246" s="44" t="s">
        <v>996</v>
      </c>
      <c r="B1246" s="38"/>
      <c r="C1246" s="25">
        <f t="shared" si="539"/>
        <v>0</v>
      </c>
      <c r="D1246" s="25">
        <f t="shared" si="538"/>
        <v>0</v>
      </c>
      <c r="E1246" s="38"/>
      <c r="F1246" s="38"/>
      <c r="G1246" s="38"/>
      <c r="H1246" s="25">
        <f t="shared" si="547"/>
        <v>0</v>
      </c>
      <c r="I1246" s="38"/>
      <c r="J1246" s="38"/>
      <c r="K1246" s="38"/>
      <c r="L1246" s="38"/>
      <c r="M1246" s="38"/>
      <c r="N1246" s="38"/>
      <c r="O1246" s="38"/>
      <c r="P1246" s="25">
        <f t="shared" si="549"/>
        <v>0</v>
      </c>
      <c r="Q1246" s="38"/>
      <c r="R1246" s="38"/>
      <c r="S1246" s="38"/>
      <c r="T1246" s="38"/>
      <c r="U1246" s="38"/>
      <c r="V1246" s="38"/>
      <c r="W1246" s="38"/>
      <c r="X1246" s="38"/>
      <c r="Y1246" s="38"/>
      <c r="Z1246" s="39"/>
    </row>
    <row r="1247" spans="1:26" ht="15.95" customHeight="1">
      <c r="A1247" s="44" t="s">
        <v>997</v>
      </c>
      <c r="B1247" s="38"/>
      <c r="C1247" s="25">
        <f t="shared" si="539"/>
        <v>0</v>
      </c>
      <c r="D1247" s="25">
        <f t="shared" si="538"/>
        <v>0</v>
      </c>
      <c r="E1247" s="38"/>
      <c r="F1247" s="38"/>
      <c r="G1247" s="38"/>
      <c r="H1247" s="25">
        <f t="shared" si="547"/>
        <v>0</v>
      </c>
      <c r="I1247" s="38"/>
      <c r="J1247" s="38"/>
      <c r="K1247" s="38"/>
      <c r="L1247" s="38"/>
      <c r="M1247" s="38"/>
      <c r="N1247" s="38"/>
      <c r="O1247" s="38"/>
      <c r="P1247" s="25">
        <f t="shared" si="549"/>
        <v>0</v>
      </c>
      <c r="Q1247" s="38"/>
      <c r="R1247" s="38"/>
      <c r="S1247" s="38"/>
      <c r="T1247" s="38"/>
      <c r="U1247" s="38"/>
      <c r="V1247" s="38"/>
      <c r="W1247" s="38"/>
      <c r="X1247" s="38"/>
      <c r="Y1247" s="38"/>
      <c r="Z1247" s="39"/>
    </row>
    <row r="1248" spans="1:26" ht="15.95" customHeight="1">
      <c r="A1248" s="44" t="s">
        <v>998</v>
      </c>
      <c r="B1248" s="38"/>
      <c r="C1248" s="25">
        <f t="shared" si="539"/>
        <v>0</v>
      </c>
      <c r="D1248" s="25">
        <f t="shared" si="538"/>
        <v>0</v>
      </c>
      <c r="E1248" s="38"/>
      <c r="F1248" s="38"/>
      <c r="G1248" s="38"/>
      <c r="H1248" s="25">
        <f t="shared" si="547"/>
        <v>0</v>
      </c>
      <c r="I1248" s="38"/>
      <c r="J1248" s="38"/>
      <c r="K1248" s="38"/>
      <c r="L1248" s="38"/>
      <c r="M1248" s="38"/>
      <c r="N1248" s="38"/>
      <c r="O1248" s="38"/>
      <c r="P1248" s="25">
        <f t="shared" si="549"/>
        <v>0</v>
      </c>
      <c r="Q1248" s="38"/>
      <c r="R1248" s="38"/>
      <c r="S1248" s="38"/>
      <c r="T1248" s="38"/>
      <c r="U1248" s="38"/>
      <c r="V1248" s="38"/>
      <c r="W1248" s="38"/>
      <c r="X1248" s="38"/>
      <c r="Y1248" s="38"/>
      <c r="Z1248" s="39"/>
    </row>
    <row r="1249" spans="1:26" ht="15.95" customHeight="1">
      <c r="A1249" s="44" t="s">
        <v>999</v>
      </c>
      <c r="B1249" s="38"/>
      <c r="C1249" s="25">
        <f t="shared" si="539"/>
        <v>0</v>
      </c>
      <c r="D1249" s="25">
        <f t="shared" si="538"/>
        <v>0</v>
      </c>
      <c r="E1249" s="38"/>
      <c r="F1249" s="38"/>
      <c r="G1249" s="38"/>
      <c r="H1249" s="25">
        <f t="shared" si="547"/>
        <v>0</v>
      </c>
      <c r="I1249" s="38"/>
      <c r="J1249" s="38"/>
      <c r="K1249" s="38"/>
      <c r="L1249" s="38"/>
      <c r="M1249" s="38"/>
      <c r="N1249" s="38"/>
      <c r="O1249" s="38"/>
      <c r="P1249" s="25">
        <f t="shared" si="549"/>
        <v>0</v>
      </c>
      <c r="Q1249" s="38"/>
      <c r="R1249" s="38"/>
      <c r="S1249" s="38"/>
      <c r="T1249" s="38"/>
      <c r="U1249" s="38"/>
      <c r="V1249" s="38"/>
      <c r="W1249" s="38"/>
      <c r="X1249" s="38"/>
      <c r="Y1249" s="38"/>
      <c r="Z1249" s="39"/>
    </row>
    <row r="1250" spans="1:26" ht="15.95" customHeight="1">
      <c r="A1250" s="46" t="s">
        <v>1000</v>
      </c>
      <c r="B1250" s="38"/>
      <c r="C1250" s="25">
        <f t="shared" si="539"/>
        <v>0</v>
      </c>
      <c r="D1250" s="25">
        <f t="shared" si="538"/>
        <v>0</v>
      </c>
      <c r="E1250" s="38"/>
      <c r="F1250" s="38"/>
      <c r="G1250" s="38"/>
      <c r="H1250" s="25">
        <f t="shared" si="547"/>
        <v>0</v>
      </c>
      <c r="I1250" s="38"/>
      <c r="J1250" s="38"/>
      <c r="K1250" s="38"/>
      <c r="L1250" s="38"/>
      <c r="M1250" s="38"/>
      <c r="N1250" s="38"/>
      <c r="O1250" s="38"/>
      <c r="P1250" s="25">
        <f t="shared" si="549"/>
        <v>0</v>
      </c>
      <c r="Q1250" s="38"/>
      <c r="R1250" s="38"/>
      <c r="S1250" s="38"/>
      <c r="T1250" s="38"/>
      <c r="U1250" s="38"/>
      <c r="V1250" s="38"/>
      <c r="W1250" s="38"/>
      <c r="X1250" s="38"/>
      <c r="Y1250" s="38"/>
      <c r="Z1250" s="39"/>
    </row>
    <row r="1251" spans="1:26" ht="15.95" customHeight="1">
      <c r="A1251" s="44" t="s">
        <v>1001</v>
      </c>
      <c r="B1251" s="38"/>
      <c r="C1251" s="25">
        <f t="shared" si="539"/>
        <v>0</v>
      </c>
      <c r="D1251" s="25">
        <f t="shared" si="538"/>
        <v>0</v>
      </c>
      <c r="E1251" s="38"/>
      <c r="F1251" s="38"/>
      <c r="G1251" s="38"/>
      <c r="H1251" s="25">
        <f t="shared" si="547"/>
        <v>0</v>
      </c>
      <c r="I1251" s="38"/>
      <c r="J1251" s="38"/>
      <c r="K1251" s="38"/>
      <c r="L1251" s="38"/>
      <c r="M1251" s="38"/>
      <c r="N1251" s="38"/>
      <c r="O1251" s="38"/>
      <c r="P1251" s="25">
        <f t="shared" si="549"/>
        <v>0</v>
      </c>
      <c r="Q1251" s="38"/>
      <c r="R1251" s="38"/>
      <c r="S1251" s="38"/>
      <c r="T1251" s="38"/>
      <c r="U1251" s="38"/>
      <c r="V1251" s="38"/>
      <c r="W1251" s="38"/>
      <c r="X1251" s="38"/>
      <c r="Y1251" s="38"/>
      <c r="Z1251" s="39"/>
    </row>
    <row r="1252" spans="1:26" ht="15.95" customHeight="1">
      <c r="A1252" s="44" t="s">
        <v>1002</v>
      </c>
      <c r="B1252" s="38"/>
      <c r="C1252" s="25">
        <f t="shared" si="539"/>
        <v>0</v>
      </c>
      <c r="D1252" s="25">
        <f t="shared" si="538"/>
        <v>0</v>
      </c>
      <c r="E1252" s="38"/>
      <c r="F1252" s="38"/>
      <c r="G1252" s="38"/>
      <c r="H1252" s="25">
        <f t="shared" si="547"/>
        <v>0</v>
      </c>
      <c r="I1252" s="38"/>
      <c r="J1252" s="38"/>
      <c r="K1252" s="38"/>
      <c r="L1252" s="38"/>
      <c r="M1252" s="38"/>
      <c r="N1252" s="38"/>
      <c r="O1252" s="38"/>
      <c r="P1252" s="25">
        <f t="shared" si="549"/>
        <v>0</v>
      </c>
      <c r="Q1252" s="38"/>
      <c r="R1252" s="38"/>
      <c r="S1252" s="38"/>
      <c r="T1252" s="38"/>
      <c r="U1252" s="38"/>
      <c r="V1252" s="38"/>
      <c r="W1252" s="38"/>
      <c r="X1252" s="38"/>
      <c r="Y1252" s="38"/>
      <c r="Z1252" s="39"/>
    </row>
    <row r="1253" spans="1:26" ht="15.95" customHeight="1">
      <c r="A1253" s="46" t="s">
        <v>1003</v>
      </c>
      <c r="B1253" s="38"/>
      <c r="C1253" s="25">
        <f t="shared" si="539"/>
        <v>0</v>
      </c>
      <c r="D1253" s="25">
        <f t="shared" si="538"/>
        <v>0</v>
      </c>
      <c r="E1253" s="38"/>
      <c r="F1253" s="38"/>
      <c r="G1253" s="38"/>
      <c r="H1253" s="25">
        <f t="shared" si="547"/>
        <v>0</v>
      </c>
      <c r="I1253" s="38"/>
      <c r="J1253" s="38"/>
      <c r="K1253" s="38"/>
      <c r="L1253" s="38"/>
      <c r="M1253" s="38"/>
      <c r="N1253" s="38"/>
      <c r="O1253" s="38"/>
      <c r="P1253" s="25">
        <f t="shared" si="549"/>
        <v>0</v>
      </c>
      <c r="Q1253" s="38"/>
      <c r="R1253" s="38"/>
      <c r="S1253" s="38"/>
      <c r="T1253" s="38"/>
      <c r="U1253" s="38"/>
      <c r="V1253" s="38"/>
      <c r="W1253" s="38"/>
      <c r="X1253" s="38"/>
      <c r="Y1253" s="38"/>
      <c r="Z1253" s="39"/>
    </row>
    <row r="1254" spans="1:26" ht="15.95" customHeight="1">
      <c r="A1254" s="44" t="s">
        <v>1004</v>
      </c>
      <c r="B1254" s="38"/>
      <c r="C1254" s="25">
        <f t="shared" si="539"/>
        <v>0</v>
      </c>
      <c r="D1254" s="25">
        <f t="shared" si="538"/>
        <v>0</v>
      </c>
      <c r="E1254" s="38"/>
      <c r="F1254" s="38"/>
      <c r="G1254" s="38"/>
      <c r="H1254" s="25">
        <f t="shared" si="547"/>
        <v>0</v>
      </c>
      <c r="I1254" s="38"/>
      <c r="J1254" s="38"/>
      <c r="K1254" s="38"/>
      <c r="L1254" s="38"/>
      <c r="M1254" s="38"/>
      <c r="N1254" s="38"/>
      <c r="O1254" s="38"/>
      <c r="P1254" s="25">
        <f t="shared" si="549"/>
        <v>0</v>
      </c>
      <c r="Q1254" s="38"/>
      <c r="R1254" s="38"/>
      <c r="S1254" s="38"/>
      <c r="T1254" s="38"/>
      <c r="U1254" s="38"/>
      <c r="V1254" s="38"/>
      <c r="W1254" s="38"/>
      <c r="X1254" s="38"/>
      <c r="Y1254" s="38"/>
      <c r="Z1254" s="39"/>
    </row>
    <row r="1255" spans="1:26" s="23" customFormat="1" ht="15.95" customHeight="1">
      <c r="A1255" s="45" t="s">
        <v>1005</v>
      </c>
      <c r="B1255" s="40">
        <f>B1256</f>
        <v>0</v>
      </c>
      <c r="C1255" s="25">
        <f t="shared" si="539"/>
        <v>0</v>
      </c>
      <c r="D1255" s="25">
        <f t="shared" si="538"/>
        <v>0</v>
      </c>
      <c r="E1255" s="40"/>
      <c r="F1255" s="40"/>
      <c r="G1255" s="40"/>
      <c r="H1255" s="25">
        <f t="shared" si="547"/>
        <v>0</v>
      </c>
      <c r="I1255" s="40"/>
      <c r="J1255" s="40"/>
      <c r="K1255" s="40"/>
      <c r="L1255" s="40"/>
      <c r="M1255" s="40"/>
      <c r="N1255" s="40"/>
      <c r="O1255" s="40"/>
      <c r="P1255" s="25">
        <f t="shared" si="549"/>
        <v>0</v>
      </c>
      <c r="Q1255" s="40"/>
      <c r="R1255" s="40"/>
      <c r="S1255" s="40"/>
      <c r="T1255" s="40"/>
      <c r="U1255" s="40"/>
      <c r="V1255" s="40"/>
      <c r="W1255" s="40"/>
      <c r="X1255" s="40"/>
      <c r="Y1255" s="40">
        <f>Y1256</f>
        <v>0</v>
      </c>
      <c r="Z1255" s="40">
        <f>Z1256</f>
        <v>0</v>
      </c>
    </row>
    <row r="1256" spans="1:26" s="58" customFormat="1" ht="15.95" customHeight="1">
      <c r="A1256" s="44" t="s">
        <v>1006</v>
      </c>
      <c r="B1256" s="38"/>
      <c r="C1256" s="25">
        <f t="shared" si="539"/>
        <v>0</v>
      </c>
      <c r="D1256" s="25">
        <f t="shared" si="538"/>
        <v>0</v>
      </c>
      <c r="E1256" s="38"/>
      <c r="F1256" s="38"/>
      <c r="G1256" s="38"/>
      <c r="H1256" s="25">
        <f t="shared" si="547"/>
        <v>0</v>
      </c>
      <c r="I1256" s="38"/>
      <c r="J1256" s="38"/>
      <c r="K1256" s="38"/>
      <c r="L1256" s="38"/>
      <c r="M1256" s="38"/>
      <c r="N1256" s="38"/>
      <c r="O1256" s="38"/>
      <c r="P1256" s="25">
        <f t="shared" si="549"/>
        <v>0</v>
      </c>
      <c r="Q1256" s="38"/>
      <c r="R1256" s="38"/>
      <c r="S1256" s="38"/>
      <c r="T1256" s="38"/>
      <c r="U1256" s="38"/>
      <c r="V1256" s="38"/>
      <c r="W1256" s="38"/>
      <c r="X1256" s="38"/>
      <c r="Y1256" s="38"/>
      <c r="Z1256" s="39"/>
    </row>
    <row r="1257" spans="1:26" s="23" customFormat="1" ht="15.95" customHeight="1">
      <c r="A1257" s="57" t="s">
        <v>1007</v>
      </c>
      <c r="B1257" s="40">
        <f t="shared" ref="B1257:G1257" si="551">SUM(B1258,B1267,B1271)</f>
        <v>0</v>
      </c>
      <c r="C1257" s="25">
        <f t="shared" si="539"/>
        <v>0</v>
      </c>
      <c r="D1257" s="25">
        <f t="shared" si="538"/>
        <v>0</v>
      </c>
      <c r="E1257" s="40">
        <f t="shared" si="551"/>
        <v>0</v>
      </c>
      <c r="F1257" s="40">
        <f t="shared" si="551"/>
        <v>0</v>
      </c>
      <c r="G1257" s="40">
        <f t="shared" si="551"/>
        <v>0</v>
      </c>
      <c r="H1257" s="25">
        <f t="shared" si="547"/>
        <v>0</v>
      </c>
      <c r="I1257" s="40">
        <f t="shared" ref="I1257:O1257" si="552">SUM(I1258,I1267,I1271)</f>
        <v>0</v>
      </c>
      <c r="J1257" s="40">
        <f t="shared" si="552"/>
        <v>0</v>
      </c>
      <c r="K1257" s="40">
        <f t="shared" si="552"/>
        <v>0</v>
      </c>
      <c r="L1257" s="40">
        <f t="shared" si="552"/>
        <v>0</v>
      </c>
      <c r="M1257" s="40">
        <f t="shared" si="552"/>
        <v>0</v>
      </c>
      <c r="N1257" s="40">
        <f t="shared" si="552"/>
        <v>0</v>
      </c>
      <c r="O1257" s="40">
        <f t="shared" si="552"/>
        <v>0</v>
      </c>
      <c r="P1257" s="25">
        <f t="shared" si="549"/>
        <v>0</v>
      </c>
      <c r="Q1257" s="40">
        <f t="shared" ref="Q1257:Z1257" si="553">SUM(Q1258,Q1267,Q1271)</f>
        <v>0</v>
      </c>
      <c r="R1257" s="40">
        <f t="shared" si="553"/>
        <v>0</v>
      </c>
      <c r="S1257" s="40">
        <f t="shared" si="553"/>
        <v>0</v>
      </c>
      <c r="T1257" s="40">
        <f t="shared" si="553"/>
        <v>0</v>
      </c>
      <c r="U1257" s="40">
        <f t="shared" si="553"/>
        <v>0</v>
      </c>
      <c r="V1257" s="40">
        <f t="shared" si="553"/>
        <v>0</v>
      </c>
      <c r="W1257" s="40">
        <f t="shared" si="553"/>
        <v>0</v>
      </c>
      <c r="X1257" s="40">
        <f t="shared" si="553"/>
        <v>0</v>
      </c>
      <c r="Y1257" s="40">
        <f t="shared" si="553"/>
        <v>0</v>
      </c>
      <c r="Z1257" s="41">
        <f t="shared" si="553"/>
        <v>0</v>
      </c>
    </row>
    <row r="1258" spans="1:26" s="23" customFormat="1" ht="15.95" customHeight="1">
      <c r="A1258" s="57" t="s">
        <v>1008</v>
      </c>
      <c r="B1258" s="40">
        <f t="shared" ref="B1258:G1258" si="554">SUM(B1259:B1266)</f>
        <v>0</v>
      </c>
      <c r="C1258" s="25">
        <f t="shared" si="539"/>
        <v>0</v>
      </c>
      <c r="D1258" s="25">
        <f t="shared" si="538"/>
        <v>0</v>
      </c>
      <c r="E1258" s="40">
        <f t="shared" si="554"/>
        <v>0</v>
      </c>
      <c r="F1258" s="40">
        <f t="shared" si="554"/>
        <v>0</v>
      </c>
      <c r="G1258" s="40">
        <f t="shared" si="554"/>
        <v>0</v>
      </c>
      <c r="H1258" s="25">
        <f t="shared" si="547"/>
        <v>0</v>
      </c>
      <c r="I1258" s="40">
        <f t="shared" ref="I1258:O1258" si="555">SUM(I1259:I1266)</f>
        <v>0</v>
      </c>
      <c r="J1258" s="40">
        <f t="shared" si="555"/>
        <v>0</v>
      </c>
      <c r="K1258" s="40">
        <f t="shared" si="555"/>
        <v>0</v>
      </c>
      <c r="L1258" s="40">
        <f t="shared" si="555"/>
        <v>0</v>
      </c>
      <c r="M1258" s="40">
        <f t="shared" si="555"/>
        <v>0</v>
      </c>
      <c r="N1258" s="40">
        <f t="shared" si="555"/>
        <v>0</v>
      </c>
      <c r="O1258" s="40">
        <f t="shared" si="555"/>
        <v>0</v>
      </c>
      <c r="P1258" s="25">
        <f t="shared" si="549"/>
        <v>0</v>
      </c>
      <c r="Q1258" s="40">
        <f t="shared" ref="Q1258:Z1258" si="556">SUM(Q1259:Q1266)</f>
        <v>0</v>
      </c>
      <c r="R1258" s="40">
        <f t="shared" si="556"/>
        <v>0</v>
      </c>
      <c r="S1258" s="40">
        <f t="shared" si="556"/>
        <v>0</v>
      </c>
      <c r="T1258" s="40">
        <f t="shared" si="556"/>
        <v>0</v>
      </c>
      <c r="U1258" s="40">
        <f t="shared" si="556"/>
        <v>0</v>
      </c>
      <c r="V1258" s="40">
        <f t="shared" si="556"/>
        <v>0</v>
      </c>
      <c r="W1258" s="40">
        <f t="shared" si="556"/>
        <v>0</v>
      </c>
      <c r="X1258" s="40">
        <f t="shared" si="556"/>
        <v>0</v>
      </c>
      <c r="Y1258" s="40">
        <f t="shared" si="556"/>
        <v>0</v>
      </c>
      <c r="Z1258" s="41">
        <f t="shared" si="556"/>
        <v>0</v>
      </c>
    </row>
    <row r="1259" spans="1:26" ht="15.95" customHeight="1">
      <c r="A1259" s="46" t="s">
        <v>1009</v>
      </c>
      <c r="B1259" s="38"/>
      <c r="C1259" s="25">
        <f t="shared" si="539"/>
        <v>0</v>
      </c>
      <c r="D1259" s="25">
        <f t="shared" si="538"/>
        <v>0</v>
      </c>
      <c r="E1259" s="38"/>
      <c r="F1259" s="38"/>
      <c r="G1259" s="38"/>
      <c r="H1259" s="25">
        <f t="shared" si="547"/>
        <v>0</v>
      </c>
      <c r="I1259" s="38"/>
      <c r="J1259" s="38"/>
      <c r="K1259" s="38"/>
      <c r="L1259" s="38"/>
      <c r="M1259" s="38"/>
      <c r="N1259" s="38"/>
      <c r="O1259" s="38"/>
      <c r="P1259" s="25">
        <f t="shared" si="549"/>
        <v>0</v>
      </c>
      <c r="Q1259" s="38"/>
      <c r="R1259" s="38"/>
      <c r="S1259" s="38"/>
      <c r="T1259" s="38"/>
      <c r="U1259" s="38"/>
      <c r="V1259" s="38"/>
      <c r="W1259" s="38"/>
      <c r="X1259" s="38"/>
      <c r="Y1259" s="38"/>
      <c r="Z1259" s="39"/>
    </row>
    <row r="1260" spans="1:26" ht="15.95" customHeight="1">
      <c r="A1260" s="46" t="s">
        <v>1010</v>
      </c>
      <c r="B1260" s="38"/>
      <c r="C1260" s="25">
        <f t="shared" si="539"/>
        <v>0</v>
      </c>
      <c r="D1260" s="25">
        <f t="shared" si="538"/>
        <v>0</v>
      </c>
      <c r="E1260" s="38"/>
      <c r="F1260" s="38"/>
      <c r="G1260" s="38"/>
      <c r="H1260" s="25">
        <f t="shared" si="547"/>
        <v>0</v>
      </c>
      <c r="I1260" s="38"/>
      <c r="J1260" s="38"/>
      <c r="K1260" s="38"/>
      <c r="L1260" s="38"/>
      <c r="M1260" s="38"/>
      <c r="N1260" s="38"/>
      <c r="O1260" s="38"/>
      <c r="P1260" s="25">
        <f t="shared" si="549"/>
        <v>0</v>
      </c>
      <c r="Q1260" s="38"/>
      <c r="R1260" s="38"/>
      <c r="S1260" s="38"/>
      <c r="T1260" s="38"/>
      <c r="U1260" s="38"/>
      <c r="V1260" s="38"/>
      <c r="W1260" s="38"/>
      <c r="X1260" s="38"/>
      <c r="Y1260" s="38"/>
      <c r="Z1260" s="39"/>
    </row>
    <row r="1261" spans="1:26" ht="15.95" customHeight="1">
      <c r="A1261" s="46" t="s">
        <v>1011</v>
      </c>
      <c r="B1261" s="38"/>
      <c r="C1261" s="25">
        <f t="shared" si="539"/>
        <v>0</v>
      </c>
      <c r="D1261" s="25">
        <f t="shared" si="538"/>
        <v>0</v>
      </c>
      <c r="E1261" s="38"/>
      <c r="F1261" s="38"/>
      <c r="G1261" s="38"/>
      <c r="H1261" s="25">
        <f t="shared" si="547"/>
        <v>0</v>
      </c>
      <c r="I1261" s="38"/>
      <c r="J1261" s="38"/>
      <c r="K1261" s="38"/>
      <c r="L1261" s="38"/>
      <c r="M1261" s="38"/>
      <c r="N1261" s="38"/>
      <c r="O1261" s="38"/>
      <c r="P1261" s="25">
        <f t="shared" si="549"/>
        <v>0</v>
      </c>
      <c r="Q1261" s="38"/>
      <c r="R1261" s="38"/>
      <c r="S1261" s="38"/>
      <c r="T1261" s="38"/>
      <c r="U1261" s="38"/>
      <c r="V1261" s="38"/>
      <c r="W1261" s="38"/>
      <c r="X1261" s="38"/>
      <c r="Y1261" s="38"/>
      <c r="Z1261" s="39"/>
    </row>
    <row r="1262" spans="1:26" ht="15.95" customHeight="1">
      <c r="A1262" s="46" t="s">
        <v>1012</v>
      </c>
      <c r="B1262" s="38"/>
      <c r="C1262" s="25">
        <f t="shared" si="539"/>
        <v>0</v>
      </c>
      <c r="D1262" s="25">
        <f t="shared" si="538"/>
        <v>0</v>
      </c>
      <c r="E1262" s="38"/>
      <c r="F1262" s="38"/>
      <c r="G1262" s="38"/>
      <c r="H1262" s="25">
        <f t="shared" si="547"/>
        <v>0</v>
      </c>
      <c r="I1262" s="38"/>
      <c r="J1262" s="38"/>
      <c r="K1262" s="38"/>
      <c r="L1262" s="38"/>
      <c r="M1262" s="38"/>
      <c r="N1262" s="38"/>
      <c r="O1262" s="38"/>
      <c r="P1262" s="25">
        <f t="shared" si="549"/>
        <v>0</v>
      </c>
      <c r="Q1262" s="38"/>
      <c r="R1262" s="38"/>
      <c r="S1262" s="38"/>
      <c r="T1262" s="38"/>
      <c r="U1262" s="38"/>
      <c r="V1262" s="38"/>
      <c r="W1262" s="38"/>
      <c r="X1262" s="38"/>
      <c r="Y1262" s="38"/>
      <c r="Z1262" s="39"/>
    </row>
    <row r="1263" spans="1:26" ht="15.95" customHeight="1">
      <c r="A1263" s="46" t="s">
        <v>1013</v>
      </c>
      <c r="B1263" s="38"/>
      <c r="C1263" s="25">
        <f t="shared" si="539"/>
        <v>0</v>
      </c>
      <c r="D1263" s="25">
        <f t="shared" si="538"/>
        <v>0</v>
      </c>
      <c r="E1263" s="38"/>
      <c r="F1263" s="38"/>
      <c r="G1263" s="38"/>
      <c r="H1263" s="25">
        <f t="shared" si="547"/>
        <v>0</v>
      </c>
      <c r="I1263" s="38"/>
      <c r="J1263" s="38"/>
      <c r="K1263" s="38"/>
      <c r="L1263" s="38"/>
      <c r="M1263" s="38"/>
      <c r="N1263" s="38"/>
      <c r="O1263" s="38"/>
      <c r="P1263" s="25">
        <f t="shared" si="549"/>
        <v>0</v>
      </c>
      <c r="Q1263" s="38"/>
      <c r="R1263" s="38"/>
      <c r="S1263" s="38"/>
      <c r="T1263" s="38"/>
      <c r="U1263" s="38"/>
      <c r="V1263" s="38"/>
      <c r="W1263" s="38"/>
      <c r="X1263" s="38"/>
      <c r="Y1263" s="38"/>
      <c r="Z1263" s="39"/>
    </row>
    <row r="1264" spans="1:26" ht="15.95" customHeight="1">
      <c r="A1264" s="46" t="s">
        <v>1014</v>
      </c>
      <c r="B1264" s="38"/>
      <c r="C1264" s="25">
        <f t="shared" si="539"/>
        <v>0</v>
      </c>
      <c r="D1264" s="25">
        <f t="shared" si="538"/>
        <v>0</v>
      </c>
      <c r="E1264" s="38"/>
      <c r="F1264" s="38"/>
      <c r="G1264" s="38"/>
      <c r="H1264" s="25">
        <f t="shared" si="547"/>
        <v>0</v>
      </c>
      <c r="I1264" s="38"/>
      <c r="J1264" s="38"/>
      <c r="K1264" s="38"/>
      <c r="L1264" s="38"/>
      <c r="M1264" s="38"/>
      <c r="N1264" s="38"/>
      <c r="O1264" s="38"/>
      <c r="P1264" s="25">
        <f t="shared" si="549"/>
        <v>0</v>
      </c>
      <c r="Q1264" s="38"/>
      <c r="R1264" s="38"/>
      <c r="S1264" s="38"/>
      <c r="T1264" s="38"/>
      <c r="U1264" s="38"/>
      <c r="V1264" s="38"/>
      <c r="W1264" s="38"/>
      <c r="X1264" s="38"/>
      <c r="Y1264" s="38"/>
      <c r="Z1264" s="39"/>
    </row>
    <row r="1265" spans="1:26" ht="15.95" customHeight="1">
      <c r="A1265" s="46" t="s">
        <v>1015</v>
      </c>
      <c r="B1265" s="38"/>
      <c r="C1265" s="25">
        <f t="shared" si="539"/>
        <v>0</v>
      </c>
      <c r="D1265" s="25">
        <f t="shared" si="538"/>
        <v>0</v>
      </c>
      <c r="E1265" s="38"/>
      <c r="F1265" s="38"/>
      <c r="G1265" s="38"/>
      <c r="H1265" s="25">
        <f t="shared" si="547"/>
        <v>0</v>
      </c>
      <c r="I1265" s="38"/>
      <c r="J1265" s="38"/>
      <c r="K1265" s="38"/>
      <c r="L1265" s="38"/>
      <c r="M1265" s="38"/>
      <c r="N1265" s="38"/>
      <c r="O1265" s="38"/>
      <c r="P1265" s="25">
        <f t="shared" si="549"/>
        <v>0</v>
      </c>
      <c r="Q1265" s="38"/>
      <c r="R1265" s="38"/>
      <c r="S1265" s="38"/>
      <c r="T1265" s="38"/>
      <c r="U1265" s="38"/>
      <c r="V1265" s="38"/>
      <c r="W1265" s="38"/>
      <c r="X1265" s="38"/>
      <c r="Y1265" s="38"/>
      <c r="Z1265" s="39"/>
    </row>
    <row r="1266" spans="1:26" ht="15.95" customHeight="1">
      <c r="A1266" s="46" t="s">
        <v>1016</v>
      </c>
      <c r="B1266" s="38"/>
      <c r="C1266" s="25">
        <f t="shared" si="539"/>
        <v>0</v>
      </c>
      <c r="D1266" s="25">
        <f t="shared" si="538"/>
        <v>0</v>
      </c>
      <c r="E1266" s="38"/>
      <c r="F1266" s="38"/>
      <c r="G1266" s="38"/>
      <c r="H1266" s="25">
        <f t="shared" si="547"/>
        <v>0</v>
      </c>
      <c r="I1266" s="38"/>
      <c r="J1266" s="38"/>
      <c r="K1266" s="38"/>
      <c r="L1266" s="38"/>
      <c r="M1266" s="38"/>
      <c r="N1266" s="38"/>
      <c r="O1266" s="38"/>
      <c r="P1266" s="25">
        <f t="shared" si="549"/>
        <v>0</v>
      </c>
      <c r="Q1266" s="38"/>
      <c r="R1266" s="38"/>
      <c r="S1266" s="38"/>
      <c r="T1266" s="38"/>
      <c r="U1266" s="38"/>
      <c r="V1266" s="38"/>
      <c r="W1266" s="38"/>
      <c r="X1266" s="38"/>
      <c r="Y1266" s="38"/>
      <c r="Z1266" s="39"/>
    </row>
    <row r="1267" spans="1:26" s="23" customFormat="1" ht="15.95" customHeight="1">
      <c r="A1267" s="57" t="s">
        <v>1017</v>
      </c>
      <c r="B1267" s="40">
        <f t="shared" ref="B1267:G1267" si="557">SUM(B1268:B1270)</f>
        <v>0</v>
      </c>
      <c r="C1267" s="25">
        <f t="shared" si="539"/>
        <v>0</v>
      </c>
      <c r="D1267" s="25">
        <f t="shared" ref="D1267:D1330" si="558">SUM(E1267:G1267)</f>
        <v>0</v>
      </c>
      <c r="E1267" s="40">
        <f t="shared" si="557"/>
        <v>0</v>
      </c>
      <c r="F1267" s="40">
        <f t="shared" si="557"/>
        <v>0</v>
      </c>
      <c r="G1267" s="40">
        <f t="shared" si="557"/>
        <v>0</v>
      </c>
      <c r="H1267" s="25">
        <f t="shared" si="547"/>
        <v>0</v>
      </c>
      <c r="I1267" s="40">
        <f t="shared" ref="I1267:O1267" si="559">SUM(I1268:I1270)</f>
        <v>0</v>
      </c>
      <c r="J1267" s="40">
        <f t="shared" si="559"/>
        <v>0</v>
      </c>
      <c r="K1267" s="40">
        <f t="shared" si="559"/>
        <v>0</v>
      </c>
      <c r="L1267" s="40">
        <f t="shared" si="559"/>
        <v>0</v>
      </c>
      <c r="M1267" s="40">
        <f t="shared" si="559"/>
        <v>0</v>
      </c>
      <c r="N1267" s="40">
        <f t="shared" si="559"/>
        <v>0</v>
      </c>
      <c r="O1267" s="40">
        <f t="shared" si="559"/>
        <v>0</v>
      </c>
      <c r="P1267" s="25">
        <f t="shared" si="549"/>
        <v>0</v>
      </c>
      <c r="Q1267" s="40">
        <f t="shared" ref="Q1267:Z1267" si="560">SUM(Q1268:Q1270)</f>
        <v>0</v>
      </c>
      <c r="R1267" s="40">
        <f t="shared" si="560"/>
        <v>0</v>
      </c>
      <c r="S1267" s="40">
        <f t="shared" si="560"/>
        <v>0</v>
      </c>
      <c r="T1267" s="40">
        <f t="shared" si="560"/>
        <v>0</v>
      </c>
      <c r="U1267" s="40">
        <f t="shared" si="560"/>
        <v>0</v>
      </c>
      <c r="V1267" s="40">
        <f t="shared" si="560"/>
        <v>0</v>
      </c>
      <c r="W1267" s="40">
        <f t="shared" si="560"/>
        <v>0</v>
      </c>
      <c r="X1267" s="40">
        <f t="shared" si="560"/>
        <v>0</v>
      </c>
      <c r="Y1267" s="40">
        <f t="shared" si="560"/>
        <v>0</v>
      </c>
      <c r="Z1267" s="41">
        <f t="shared" si="560"/>
        <v>0</v>
      </c>
    </row>
    <row r="1268" spans="1:26" ht="15.95" customHeight="1">
      <c r="A1268" s="46" t="s">
        <v>1018</v>
      </c>
      <c r="B1268" s="38"/>
      <c r="C1268" s="25">
        <f t="shared" si="539"/>
        <v>0</v>
      </c>
      <c r="D1268" s="25">
        <f t="shared" si="558"/>
        <v>0</v>
      </c>
      <c r="E1268" s="38"/>
      <c r="F1268" s="38"/>
      <c r="G1268" s="38"/>
      <c r="H1268" s="25">
        <f t="shared" si="547"/>
        <v>0</v>
      </c>
      <c r="I1268" s="38"/>
      <c r="J1268" s="38"/>
      <c r="K1268" s="38"/>
      <c r="L1268" s="38"/>
      <c r="M1268" s="38"/>
      <c r="N1268" s="38"/>
      <c r="O1268" s="38"/>
      <c r="P1268" s="25">
        <f t="shared" si="549"/>
        <v>0</v>
      </c>
      <c r="Q1268" s="38"/>
      <c r="R1268" s="38"/>
      <c r="S1268" s="38"/>
      <c r="T1268" s="38"/>
      <c r="U1268" s="38"/>
      <c r="V1268" s="38"/>
      <c r="W1268" s="38"/>
      <c r="X1268" s="38"/>
      <c r="Y1268" s="38"/>
      <c r="Z1268" s="39"/>
    </row>
    <row r="1269" spans="1:26" ht="15.95" customHeight="1">
      <c r="A1269" s="46" t="s">
        <v>1019</v>
      </c>
      <c r="B1269" s="38"/>
      <c r="C1269" s="25">
        <f t="shared" si="539"/>
        <v>0</v>
      </c>
      <c r="D1269" s="25">
        <f t="shared" si="558"/>
        <v>0</v>
      </c>
      <c r="E1269" s="38"/>
      <c r="F1269" s="38"/>
      <c r="G1269" s="38"/>
      <c r="H1269" s="25">
        <f t="shared" si="547"/>
        <v>0</v>
      </c>
      <c r="I1269" s="38"/>
      <c r="J1269" s="38"/>
      <c r="K1269" s="38"/>
      <c r="L1269" s="38"/>
      <c r="M1269" s="38"/>
      <c r="N1269" s="38"/>
      <c r="O1269" s="38"/>
      <c r="P1269" s="25">
        <f t="shared" si="549"/>
        <v>0</v>
      </c>
      <c r="Q1269" s="38"/>
      <c r="R1269" s="38"/>
      <c r="S1269" s="38"/>
      <c r="T1269" s="38"/>
      <c r="U1269" s="38"/>
      <c r="V1269" s="38"/>
      <c r="W1269" s="38"/>
      <c r="X1269" s="38"/>
      <c r="Y1269" s="38"/>
      <c r="Z1269" s="39"/>
    </row>
    <row r="1270" spans="1:26" ht="15.95" customHeight="1">
      <c r="A1270" s="46" t="s">
        <v>1020</v>
      </c>
      <c r="B1270" s="38"/>
      <c r="C1270" s="25">
        <f t="shared" si="539"/>
        <v>0</v>
      </c>
      <c r="D1270" s="25">
        <f t="shared" si="558"/>
        <v>0</v>
      </c>
      <c r="E1270" s="38"/>
      <c r="F1270" s="38"/>
      <c r="G1270" s="38"/>
      <c r="H1270" s="25">
        <f t="shared" si="547"/>
        <v>0</v>
      </c>
      <c r="I1270" s="38"/>
      <c r="J1270" s="38"/>
      <c r="K1270" s="38"/>
      <c r="L1270" s="38"/>
      <c r="M1270" s="38"/>
      <c r="N1270" s="38"/>
      <c r="O1270" s="38"/>
      <c r="P1270" s="25">
        <f t="shared" si="549"/>
        <v>0</v>
      </c>
      <c r="Q1270" s="38"/>
      <c r="R1270" s="38"/>
      <c r="S1270" s="38"/>
      <c r="T1270" s="38"/>
      <c r="U1270" s="38"/>
      <c r="V1270" s="38"/>
      <c r="W1270" s="38"/>
      <c r="X1270" s="38"/>
      <c r="Y1270" s="38"/>
      <c r="Z1270" s="39"/>
    </row>
    <row r="1271" spans="1:26" s="23" customFormat="1" ht="15.95" customHeight="1">
      <c r="A1271" s="57" t="s">
        <v>1021</v>
      </c>
      <c r="B1271" s="40">
        <f t="shared" ref="B1271:G1271" si="561">SUM(B1272:B1273)</f>
        <v>0</v>
      </c>
      <c r="C1271" s="25">
        <f t="shared" si="539"/>
        <v>0</v>
      </c>
      <c r="D1271" s="25">
        <f t="shared" si="558"/>
        <v>0</v>
      </c>
      <c r="E1271" s="40">
        <f t="shared" si="561"/>
        <v>0</v>
      </c>
      <c r="F1271" s="40">
        <f t="shared" si="561"/>
        <v>0</v>
      </c>
      <c r="G1271" s="40">
        <f t="shared" si="561"/>
        <v>0</v>
      </c>
      <c r="H1271" s="25">
        <f t="shared" si="547"/>
        <v>0</v>
      </c>
      <c r="I1271" s="40">
        <f t="shared" ref="I1271:O1271" si="562">SUM(I1272:I1273)</f>
        <v>0</v>
      </c>
      <c r="J1271" s="40">
        <f t="shared" si="562"/>
        <v>0</v>
      </c>
      <c r="K1271" s="40">
        <f t="shared" si="562"/>
        <v>0</v>
      </c>
      <c r="L1271" s="40">
        <f t="shared" si="562"/>
        <v>0</v>
      </c>
      <c r="M1271" s="40">
        <f t="shared" si="562"/>
        <v>0</v>
      </c>
      <c r="N1271" s="40">
        <f t="shared" si="562"/>
        <v>0</v>
      </c>
      <c r="O1271" s="40">
        <f t="shared" si="562"/>
        <v>0</v>
      </c>
      <c r="P1271" s="25">
        <f t="shared" si="549"/>
        <v>0</v>
      </c>
      <c r="Q1271" s="40">
        <f t="shared" ref="Q1271:Z1271" si="563">SUM(Q1272:Q1273)</f>
        <v>0</v>
      </c>
      <c r="R1271" s="40">
        <f t="shared" si="563"/>
        <v>0</v>
      </c>
      <c r="S1271" s="40">
        <f t="shared" si="563"/>
        <v>0</v>
      </c>
      <c r="T1271" s="40">
        <f t="shared" si="563"/>
        <v>0</v>
      </c>
      <c r="U1271" s="40">
        <f t="shared" si="563"/>
        <v>0</v>
      </c>
      <c r="V1271" s="40">
        <f t="shared" si="563"/>
        <v>0</v>
      </c>
      <c r="W1271" s="40">
        <f t="shared" si="563"/>
        <v>0</v>
      </c>
      <c r="X1271" s="40">
        <f t="shared" si="563"/>
        <v>0</v>
      </c>
      <c r="Y1271" s="40">
        <f t="shared" si="563"/>
        <v>0</v>
      </c>
      <c r="Z1271" s="41">
        <f t="shared" si="563"/>
        <v>0</v>
      </c>
    </row>
    <row r="1272" spans="1:26" ht="15.95" customHeight="1">
      <c r="A1272" s="46" t="s">
        <v>1022</v>
      </c>
      <c r="B1272" s="38"/>
      <c r="C1272" s="25">
        <f t="shared" si="539"/>
        <v>0</v>
      </c>
      <c r="D1272" s="25">
        <f t="shared" si="558"/>
        <v>0</v>
      </c>
      <c r="E1272" s="38"/>
      <c r="F1272" s="38"/>
      <c r="G1272" s="38"/>
      <c r="H1272" s="25">
        <f t="shared" si="547"/>
        <v>0</v>
      </c>
      <c r="I1272" s="38"/>
      <c r="J1272" s="38"/>
      <c r="K1272" s="38"/>
      <c r="L1272" s="38"/>
      <c r="M1272" s="38"/>
      <c r="N1272" s="38"/>
      <c r="O1272" s="38"/>
      <c r="P1272" s="25">
        <f t="shared" si="549"/>
        <v>0</v>
      </c>
      <c r="Q1272" s="38"/>
      <c r="R1272" s="38"/>
      <c r="S1272" s="38"/>
      <c r="T1272" s="38"/>
      <c r="U1272" s="38"/>
      <c r="V1272" s="38"/>
      <c r="W1272" s="38"/>
      <c r="X1272" s="38"/>
      <c r="Y1272" s="38"/>
      <c r="Z1272" s="39"/>
    </row>
    <row r="1273" spans="1:26" ht="15.95" customHeight="1">
      <c r="A1273" s="46" t="s">
        <v>1023</v>
      </c>
      <c r="B1273" s="38"/>
      <c r="C1273" s="25">
        <f t="shared" si="539"/>
        <v>0</v>
      </c>
      <c r="D1273" s="25">
        <f t="shared" si="558"/>
        <v>0</v>
      </c>
      <c r="E1273" s="38"/>
      <c r="F1273" s="38"/>
      <c r="G1273" s="38"/>
      <c r="H1273" s="25">
        <f t="shared" si="547"/>
        <v>0</v>
      </c>
      <c r="I1273" s="38"/>
      <c r="J1273" s="38"/>
      <c r="K1273" s="38"/>
      <c r="L1273" s="38"/>
      <c r="M1273" s="38"/>
      <c r="N1273" s="38"/>
      <c r="O1273" s="38"/>
      <c r="P1273" s="25">
        <f t="shared" si="549"/>
        <v>0</v>
      </c>
      <c r="Q1273" s="38"/>
      <c r="R1273" s="38"/>
      <c r="S1273" s="38"/>
      <c r="T1273" s="38"/>
      <c r="U1273" s="38"/>
      <c r="V1273" s="38"/>
      <c r="W1273" s="38"/>
      <c r="X1273" s="38"/>
      <c r="Y1273" s="38"/>
      <c r="Z1273" s="39"/>
    </row>
    <row r="1274" spans="1:26" s="23" customFormat="1" ht="15.95" customHeight="1">
      <c r="A1274" s="57" t="s">
        <v>1024</v>
      </c>
      <c r="B1274" s="40">
        <f t="shared" ref="B1274:G1274" si="564">SUM(B1275,B1290,B1304,B1310,B1316)</f>
        <v>0</v>
      </c>
      <c r="C1274" s="25">
        <f t="shared" si="539"/>
        <v>0</v>
      </c>
      <c r="D1274" s="25">
        <f t="shared" si="558"/>
        <v>0</v>
      </c>
      <c r="E1274" s="40">
        <f t="shared" si="564"/>
        <v>0</v>
      </c>
      <c r="F1274" s="40">
        <f t="shared" si="564"/>
        <v>0</v>
      </c>
      <c r="G1274" s="40">
        <f t="shared" si="564"/>
        <v>0</v>
      </c>
      <c r="H1274" s="25">
        <f t="shared" si="547"/>
        <v>0</v>
      </c>
      <c r="I1274" s="40">
        <f t="shared" ref="I1274:O1274" si="565">SUM(I1275,I1290,I1304,I1310,I1316)</f>
        <v>0</v>
      </c>
      <c r="J1274" s="40">
        <f t="shared" si="565"/>
        <v>0</v>
      </c>
      <c r="K1274" s="40">
        <f t="shared" si="565"/>
        <v>0</v>
      </c>
      <c r="L1274" s="40">
        <f t="shared" si="565"/>
        <v>0</v>
      </c>
      <c r="M1274" s="40">
        <f t="shared" si="565"/>
        <v>0</v>
      </c>
      <c r="N1274" s="40">
        <f t="shared" si="565"/>
        <v>0</v>
      </c>
      <c r="O1274" s="40">
        <f t="shared" si="565"/>
        <v>0</v>
      </c>
      <c r="P1274" s="25">
        <f t="shared" si="549"/>
        <v>0</v>
      </c>
      <c r="Q1274" s="40">
        <f t="shared" ref="Q1274:Z1274" si="566">SUM(Q1275,Q1290,Q1304,Q1310,Q1316)</f>
        <v>0</v>
      </c>
      <c r="R1274" s="40">
        <f t="shared" si="566"/>
        <v>0</v>
      </c>
      <c r="S1274" s="40">
        <f t="shared" si="566"/>
        <v>0</v>
      </c>
      <c r="T1274" s="40">
        <f t="shared" si="566"/>
        <v>0</v>
      </c>
      <c r="U1274" s="40">
        <f t="shared" si="566"/>
        <v>0</v>
      </c>
      <c r="V1274" s="40">
        <f t="shared" si="566"/>
        <v>0</v>
      </c>
      <c r="W1274" s="40">
        <f t="shared" si="566"/>
        <v>0</v>
      </c>
      <c r="X1274" s="40">
        <f t="shared" si="566"/>
        <v>0</v>
      </c>
      <c r="Y1274" s="40">
        <f t="shared" si="566"/>
        <v>0</v>
      </c>
      <c r="Z1274" s="41">
        <f t="shared" si="566"/>
        <v>0</v>
      </c>
    </row>
    <row r="1275" spans="1:26" s="23" customFormat="1" ht="15.95" customHeight="1">
      <c r="A1275" s="57" t="s">
        <v>1025</v>
      </c>
      <c r="B1275" s="40">
        <f t="shared" ref="B1275:G1275" si="567">SUM(B1276:B1289)</f>
        <v>0</v>
      </c>
      <c r="C1275" s="25">
        <f t="shared" si="539"/>
        <v>0</v>
      </c>
      <c r="D1275" s="25">
        <f t="shared" si="558"/>
        <v>0</v>
      </c>
      <c r="E1275" s="40">
        <f t="shared" si="567"/>
        <v>0</v>
      </c>
      <c r="F1275" s="40">
        <f t="shared" si="567"/>
        <v>0</v>
      </c>
      <c r="G1275" s="40">
        <f t="shared" si="567"/>
        <v>0</v>
      </c>
      <c r="H1275" s="25">
        <f t="shared" si="547"/>
        <v>0</v>
      </c>
      <c r="I1275" s="40">
        <f t="shared" ref="I1275:O1275" si="568">SUM(I1276:I1289)</f>
        <v>0</v>
      </c>
      <c r="J1275" s="40">
        <f t="shared" si="568"/>
        <v>0</v>
      </c>
      <c r="K1275" s="40">
        <f t="shared" si="568"/>
        <v>0</v>
      </c>
      <c r="L1275" s="40">
        <f t="shared" si="568"/>
        <v>0</v>
      </c>
      <c r="M1275" s="40">
        <f t="shared" si="568"/>
        <v>0</v>
      </c>
      <c r="N1275" s="40">
        <f t="shared" si="568"/>
        <v>0</v>
      </c>
      <c r="O1275" s="40">
        <f t="shared" si="568"/>
        <v>0</v>
      </c>
      <c r="P1275" s="25">
        <f t="shared" si="549"/>
        <v>0</v>
      </c>
      <c r="Q1275" s="40">
        <f t="shared" ref="Q1275:Z1275" si="569">SUM(Q1276:Q1289)</f>
        <v>0</v>
      </c>
      <c r="R1275" s="40">
        <f t="shared" si="569"/>
        <v>0</v>
      </c>
      <c r="S1275" s="40">
        <f t="shared" si="569"/>
        <v>0</v>
      </c>
      <c r="T1275" s="40">
        <f t="shared" si="569"/>
        <v>0</v>
      </c>
      <c r="U1275" s="40">
        <f t="shared" si="569"/>
        <v>0</v>
      </c>
      <c r="V1275" s="40">
        <f t="shared" si="569"/>
        <v>0</v>
      </c>
      <c r="W1275" s="40">
        <f t="shared" si="569"/>
        <v>0</v>
      </c>
      <c r="X1275" s="40">
        <f t="shared" si="569"/>
        <v>0</v>
      </c>
      <c r="Y1275" s="40">
        <f t="shared" si="569"/>
        <v>0</v>
      </c>
      <c r="Z1275" s="41">
        <f t="shared" si="569"/>
        <v>0</v>
      </c>
    </row>
    <row r="1276" spans="1:26" ht="15.95" customHeight="1">
      <c r="A1276" s="46" t="s">
        <v>272</v>
      </c>
      <c r="B1276" s="38"/>
      <c r="C1276" s="25">
        <f t="shared" si="539"/>
        <v>0</v>
      </c>
      <c r="D1276" s="25">
        <f t="shared" si="558"/>
        <v>0</v>
      </c>
      <c r="E1276" s="38"/>
      <c r="F1276" s="38"/>
      <c r="G1276" s="38"/>
      <c r="H1276" s="25">
        <f t="shared" si="547"/>
        <v>0</v>
      </c>
      <c r="I1276" s="38"/>
      <c r="J1276" s="38"/>
      <c r="K1276" s="38"/>
      <c r="L1276" s="38"/>
      <c r="M1276" s="38"/>
      <c r="N1276" s="38"/>
      <c r="O1276" s="38"/>
      <c r="P1276" s="25">
        <f t="shared" si="549"/>
        <v>0</v>
      </c>
      <c r="Q1276" s="38"/>
      <c r="R1276" s="38"/>
      <c r="S1276" s="38"/>
      <c r="T1276" s="38"/>
      <c r="U1276" s="38"/>
      <c r="V1276" s="38"/>
      <c r="W1276" s="38"/>
      <c r="X1276" s="38"/>
      <c r="Y1276" s="38"/>
      <c r="Z1276" s="39"/>
    </row>
    <row r="1277" spans="1:26" ht="15.95" customHeight="1">
      <c r="A1277" s="46" t="s">
        <v>273</v>
      </c>
      <c r="B1277" s="38"/>
      <c r="C1277" s="25">
        <f t="shared" si="539"/>
        <v>0</v>
      </c>
      <c r="D1277" s="25">
        <f t="shared" si="558"/>
        <v>0</v>
      </c>
      <c r="E1277" s="38"/>
      <c r="F1277" s="38"/>
      <c r="G1277" s="38"/>
      <c r="H1277" s="25">
        <f t="shared" si="547"/>
        <v>0</v>
      </c>
      <c r="I1277" s="38"/>
      <c r="J1277" s="38"/>
      <c r="K1277" s="38"/>
      <c r="L1277" s="38"/>
      <c r="M1277" s="38"/>
      <c r="N1277" s="38"/>
      <c r="O1277" s="38"/>
      <c r="P1277" s="25">
        <f t="shared" si="549"/>
        <v>0</v>
      </c>
      <c r="Q1277" s="38"/>
      <c r="R1277" s="38"/>
      <c r="S1277" s="38"/>
      <c r="T1277" s="38"/>
      <c r="U1277" s="38"/>
      <c r="V1277" s="38"/>
      <c r="W1277" s="38"/>
      <c r="X1277" s="38"/>
      <c r="Y1277" s="38"/>
      <c r="Z1277" s="39"/>
    </row>
    <row r="1278" spans="1:26" ht="15.95" customHeight="1">
      <c r="A1278" s="46" t="s">
        <v>274</v>
      </c>
      <c r="B1278" s="38"/>
      <c r="C1278" s="25">
        <f t="shared" si="539"/>
        <v>0</v>
      </c>
      <c r="D1278" s="25">
        <f t="shared" si="558"/>
        <v>0</v>
      </c>
      <c r="E1278" s="38"/>
      <c r="F1278" s="38"/>
      <c r="G1278" s="38"/>
      <c r="H1278" s="25">
        <f t="shared" si="547"/>
        <v>0</v>
      </c>
      <c r="I1278" s="38"/>
      <c r="J1278" s="38"/>
      <c r="K1278" s="38"/>
      <c r="L1278" s="38"/>
      <c r="M1278" s="38"/>
      <c r="N1278" s="38"/>
      <c r="O1278" s="38"/>
      <c r="P1278" s="25">
        <f t="shared" si="549"/>
        <v>0</v>
      </c>
      <c r="Q1278" s="38"/>
      <c r="R1278" s="38"/>
      <c r="S1278" s="38"/>
      <c r="T1278" s="38"/>
      <c r="U1278" s="38"/>
      <c r="V1278" s="38"/>
      <c r="W1278" s="38"/>
      <c r="X1278" s="38"/>
      <c r="Y1278" s="38"/>
      <c r="Z1278" s="39"/>
    </row>
    <row r="1279" spans="1:26" ht="15.95" customHeight="1">
      <c r="A1279" s="46" t="s">
        <v>1026</v>
      </c>
      <c r="B1279" s="38"/>
      <c r="C1279" s="25">
        <f t="shared" si="539"/>
        <v>0</v>
      </c>
      <c r="D1279" s="25">
        <f t="shared" si="558"/>
        <v>0</v>
      </c>
      <c r="E1279" s="38"/>
      <c r="F1279" s="38"/>
      <c r="G1279" s="38"/>
      <c r="H1279" s="25">
        <f t="shared" si="547"/>
        <v>0</v>
      </c>
      <c r="I1279" s="38"/>
      <c r="J1279" s="38"/>
      <c r="K1279" s="38"/>
      <c r="L1279" s="38"/>
      <c r="M1279" s="38"/>
      <c r="N1279" s="38"/>
      <c r="O1279" s="38"/>
      <c r="P1279" s="25">
        <f t="shared" si="549"/>
        <v>0</v>
      </c>
      <c r="Q1279" s="38"/>
      <c r="R1279" s="38"/>
      <c r="S1279" s="38"/>
      <c r="T1279" s="38"/>
      <c r="U1279" s="38"/>
      <c r="V1279" s="38"/>
      <c r="W1279" s="38"/>
      <c r="X1279" s="38"/>
      <c r="Y1279" s="38"/>
      <c r="Z1279" s="39"/>
    </row>
    <row r="1280" spans="1:26" ht="15.95" customHeight="1">
      <c r="A1280" s="46" t="s">
        <v>1027</v>
      </c>
      <c r="B1280" s="38"/>
      <c r="C1280" s="25">
        <f t="shared" ref="C1280:C1343" si="570">D1280+H1280+P1280+Y1280+Z1280</f>
        <v>0</v>
      </c>
      <c r="D1280" s="25">
        <f t="shared" si="558"/>
        <v>0</v>
      </c>
      <c r="E1280" s="38"/>
      <c r="F1280" s="38"/>
      <c r="G1280" s="38"/>
      <c r="H1280" s="25">
        <f t="shared" si="547"/>
        <v>0</v>
      </c>
      <c r="I1280" s="38"/>
      <c r="J1280" s="38"/>
      <c r="K1280" s="38"/>
      <c r="L1280" s="38"/>
      <c r="M1280" s="38"/>
      <c r="N1280" s="38"/>
      <c r="O1280" s="38"/>
      <c r="P1280" s="25">
        <f t="shared" si="549"/>
        <v>0</v>
      </c>
      <c r="Q1280" s="38"/>
      <c r="R1280" s="38"/>
      <c r="S1280" s="38"/>
      <c r="T1280" s="38"/>
      <c r="U1280" s="38"/>
      <c r="V1280" s="38"/>
      <c r="W1280" s="38"/>
      <c r="X1280" s="38"/>
      <c r="Y1280" s="38"/>
      <c r="Z1280" s="39"/>
    </row>
    <row r="1281" spans="1:26" ht="15.95" customHeight="1">
      <c r="A1281" s="46" t="s">
        <v>1028</v>
      </c>
      <c r="B1281" s="38"/>
      <c r="C1281" s="25">
        <f t="shared" si="570"/>
        <v>0</v>
      </c>
      <c r="D1281" s="25">
        <f t="shared" si="558"/>
        <v>0</v>
      </c>
      <c r="E1281" s="38"/>
      <c r="F1281" s="38"/>
      <c r="G1281" s="38"/>
      <c r="H1281" s="25">
        <f t="shared" si="547"/>
        <v>0</v>
      </c>
      <c r="I1281" s="38"/>
      <c r="J1281" s="38"/>
      <c r="K1281" s="38"/>
      <c r="L1281" s="38"/>
      <c r="M1281" s="38"/>
      <c r="N1281" s="38"/>
      <c r="O1281" s="38"/>
      <c r="P1281" s="25">
        <f t="shared" si="549"/>
        <v>0</v>
      </c>
      <c r="Q1281" s="38"/>
      <c r="R1281" s="38"/>
      <c r="S1281" s="38"/>
      <c r="T1281" s="38"/>
      <c r="U1281" s="38"/>
      <c r="V1281" s="38"/>
      <c r="W1281" s="38"/>
      <c r="X1281" s="38"/>
      <c r="Y1281" s="38"/>
      <c r="Z1281" s="39"/>
    </row>
    <row r="1282" spans="1:26" ht="15.95" customHeight="1">
      <c r="A1282" s="46" t="s">
        <v>1029</v>
      </c>
      <c r="B1282" s="38"/>
      <c r="C1282" s="25">
        <f t="shared" si="570"/>
        <v>0</v>
      </c>
      <c r="D1282" s="25">
        <f t="shared" si="558"/>
        <v>0</v>
      </c>
      <c r="E1282" s="38"/>
      <c r="F1282" s="38"/>
      <c r="G1282" s="38"/>
      <c r="H1282" s="25">
        <f t="shared" si="547"/>
        <v>0</v>
      </c>
      <c r="I1282" s="38"/>
      <c r="J1282" s="38"/>
      <c r="K1282" s="38"/>
      <c r="L1282" s="38"/>
      <c r="M1282" s="38"/>
      <c r="N1282" s="38"/>
      <c r="O1282" s="38"/>
      <c r="P1282" s="25">
        <f t="shared" si="549"/>
        <v>0</v>
      </c>
      <c r="Q1282" s="38"/>
      <c r="R1282" s="38"/>
      <c r="S1282" s="38"/>
      <c r="T1282" s="38"/>
      <c r="U1282" s="38"/>
      <c r="V1282" s="38"/>
      <c r="W1282" s="38"/>
      <c r="X1282" s="38"/>
      <c r="Y1282" s="38"/>
      <c r="Z1282" s="39"/>
    </row>
    <row r="1283" spans="1:26" ht="15.95" customHeight="1">
      <c r="A1283" s="46" t="s">
        <v>1030</v>
      </c>
      <c r="B1283" s="38"/>
      <c r="C1283" s="25">
        <f t="shared" si="570"/>
        <v>0</v>
      </c>
      <c r="D1283" s="25">
        <f t="shared" si="558"/>
        <v>0</v>
      </c>
      <c r="E1283" s="38"/>
      <c r="F1283" s="38"/>
      <c r="G1283" s="38"/>
      <c r="H1283" s="25">
        <f t="shared" si="547"/>
        <v>0</v>
      </c>
      <c r="I1283" s="38"/>
      <c r="J1283" s="38"/>
      <c r="K1283" s="38"/>
      <c r="L1283" s="38"/>
      <c r="M1283" s="38"/>
      <c r="N1283" s="38"/>
      <c r="O1283" s="38"/>
      <c r="P1283" s="25">
        <f t="shared" si="549"/>
        <v>0</v>
      </c>
      <c r="Q1283" s="38"/>
      <c r="R1283" s="38"/>
      <c r="S1283" s="38"/>
      <c r="T1283" s="38"/>
      <c r="U1283" s="38"/>
      <c r="V1283" s="38"/>
      <c r="W1283" s="38"/>
      <c r="X1283" s="38"/>
      <c r="Y1283" s="38"/>
      <c r="Z1283" s="39"/>
    </row>
    <row r="1284" spans="1:26" ht="15.95" customHeight="1">
      <c r="A1284" s="46" t="s">
        <v>1031</v>
      </c>
      <c r="B1284" s="38"/>
      <c r="C1284" s="25">
        <f t="shared" si="570"/>
        <v>0</v>
      </c>
      <c r="D1284" s="25">
        <f t="shared" si="558"/>
        <v>0</v>
      </c>
      <c r="E1284" s="38"/>
      <c r="F1284" s="38"/>
      <c r="G1284" s="38"/>
      <c r="H1284" s="25">
        <f t="shared" si="547"/>
        <v>0</v>
      </c>
      <c r="I1284" s="38"/>
      <c r="J1284" s="38"/>
      <c r="K1284" s="38"/>
      <c r="L1284" s="38"/>
      <c r="M1284" s="38"/>
      <c r="N1284" s="38"/>
      <c r="O1284" s="38"/>
      <c r="P1284" s="25">
        <f t="shared" si="549"/>
        <v>0</v>
      </c>
      <c r="Q1284" s="38"/>
      <c r="R1284" s="38"/>
      <c r="S1284" s="38"/>
      <c r="T1284" s="38"/>
      <c r="U1284" s="38"/>
      <c r="V1284" s="38"/>
      <c r="W1284" s="38"/>
      <c r="X1284" s="38"/>
      <c r="Y1284" s="38"/>
      <c r="Z1284" s="39"/>
    </row>
    <row r="1285" spans="1:26" ht="15.95" customHeight="1">
      <c r="A1285" s="46" t="s">
        <v>1032</v>
      </c>
      <c r="B1285" s="38"/>
      <c r="C1285" s="25">
        <f t="shared" si="570"/>
        <v>0</v>
      </c>
      <c r="D1285" s="25">
        <f t="shared" si="558"/>
        <v>0</v>
      </c>
      <c r="E1285" s="38"/>
      <c r="F1285" s="38"/>
      <c r="G1285" s="38"/>
      <c r="H1285" s="25">
        <f t="shared" si="547"/>
        <v>0</v>
      </c>
      <c r="I1285" s="38"/>
      <c r="J1285" s="38"/>
      <c r="K1285" s="38"/>
      <c r="L1285" s="38"/>
      <c r="M1285" s="38"/>
      <c r="N1285" s="38"/>
      <c r="O1285" s="38"/>
      <c r="P1285" s="25">
        <f t="shared" si="549"/>
        <v>0</v>
      </c>
      <c r="Q1285" s="38"/>
      <c r="R1285" s="38"/>
      <c r="S1285" s="38"/>
      <c r="T1285" s="38"/>
      <c r="U1285" s="38"/>
      <c r="V1285" s="38"/>
      <c r="W1285" s="38"/>
      <c r="X1285" s="38"/>
      <c r="Y1285" s="38"/>
      <c r="Z1285" s="39"/>
    </row>
    <row r="1286" spans="1:26" ht="15.95" customHeight="1">
      <c r="A1286" s="46" t="s">
        <v>1033</v>
      </c>
      <c r="B1286" s="38"/>
      <c r="C1286" s="25">
        <f t="shared" si="570"/>
        <v>0</v>
      </c>
      <c r="D1286" s="25">
        <f t="shared" si="558"/>
        <v>0</v>
      </c>
      <c r="E1286" s="38"/>
      <c r="F1286" s="38"/>
      <c r="G1286" s="38"/>
      <c r="H1286" s="25">
        <f t="shared" si="547"/>
        <v>0</v>
      </c>
      <c r="I1286" s="38"/>
      <c r="J1286" s="38"/>
      <c r="K1286" s="38"/>
      <c r="L1286" s="38"/>
      <c r="M1286" s="38"/>
      <c r="N1286" s="38"/>
      <c r="O1286" s="38"/>
      <c r="P1286" s="25">
        <f t="shared" si="549"/>
        <v>0</v>
      </c>
      <c r="Q1286" s="38"/>
      <c r="R1286" s="38"/>
      <c r="S1286" s="38"/>
      <c r="T1286" s="38"/>
      <c r="U1286" s="38"/>
      <c r="V1286" s="38"/>
      <c r="W1286" s="38"/>
      <c r="X1286" s="38"/>
      <c r="Y1286" s="38"/>
      <c r="Z1286" s="39"/>
    </row>
    <row r="1287" spans="1:26" ht="15.95" customHeight="1">
      <c r="A1287" s="46" t="s">
        <v>1034</v>
      </c>
      <c r="B1287" s="38"/>
      <c r="C1287" s="25">
        <f t="shared" si="570"/>
        <v>0</v>
      </c>
      <c r="D1287" s="25">
        <f t="shared" si="558"/>
        <v>0</v>
      </c>
      <c r="E1287" s="38"/>
      <c r="F1287" s="38"/>
      <c r="G1287" s="38"/>
      <c r="H1287" s="25">
        <f t="shared" si="547"/>
        <v>0</v>
      </c>
      <c r="I1287" s="38"/>
      <c r="J1287" s="38"/>
      <c r="K1287" s="38"/>
      <c r="L1287" s="38"/>
      <c r="M1287" s="38"/>
      <c r="N1287" s="38"/>
      <c r="O1287" s="38"/>
      <c r="P1287" s="25">
        <f t="shared" si="549"/>
        <v>0</v>
      </c>
      <c r="Q1287" s="38"/>
      <c r="R1287" s="38"/>
      <c r="S1287" s="38"/>
      <c r="T1287" s="38"/>
      <c r="U1287" s="38"/>
      <c r="V1287" s="38"/>
      <c r="W1287" s="38"/>
      <c r="X1287" s="38"/>
      <c r="Y1287" s="38"/>
      <c r="Z1287" s="39"/>
    </row>
    <row r="1288" spans="1:26" ht="15.95" customHeight="1">
      <c r="A1288" s="46" t="s">
        <v>39</v>
      </c>
      <c r="B1288" s="38"/>
      <c r="C1288" s="25">
        <f t="shared" si="570"/>
        <v>0</v>
      </c>
      <c r="D1288" s="25">
        <f t="shared" si="558"/>
        <v>0</v>
      </c>
      <c r="E1288" s="38"/>
      <c r="F1288" s="38"/>
      <c r="G1288" s="38"/>
      <c r="H1288" s="25">
        <f t="shared" si="547"/>
        <v>0</v>
      </c>
      <c r="I1288" s="38"/>
      <c r="J1288" s="38"/>
      <c r="K1288" s="38"/>
      <c r="L1288" s="38"/>
      <c r="M1288" s="38"/>
      <c r="N1288" s="38"/>
      <c r="O1288" s="38"/>
      <c r="P1288" s="25">
        <f t="shared" si="549"/>
        <v>0</v>
      </c>
      <c r="Q1288" s="38"/>
      <c r="R1288" s="38"/>
      <c r="S1288" s="38"/>
      <c r="T1288" s="38"/>
      <c r="U1288" s="38"/>
      <c r="V1288" s="38"/>
      <c r="W1288" s="38"/>
      <c r="X1288" s="38"/>
      <c r="Y1288" s="38"/>
      <c r="Z1288" s="39"/>
    </row>
    <row r="1289" spans="1:26" ht="15.95" customHeight="1">
      <c r="A1289" s="46" t="s">
        <v>1035</v>
      </c>
      <c r="B1289" s="38"/>
      <c r="C1289" s="25">
        <f t="shared" si="570"/>
        <v>0</v>
      </c>
      <c r="D1289" s="25">
        <f t="shared" si="558"/>
        <v>0</v>
      </c>
      <c r="E1289" s="38"/>
      <c r="F1289" s="38"/>
      <c r="G1289" s="38"/>
      <c r="H1289" s="25">
        <f t="shared" si="547"/>
        <v>0</v>
      </c>
      <c r="I1289" s="38"/>
      <c r="J1289" s="38"/>
      <c r="K1289" s="38"/>
      <c r="L1289" s="38"/>
      <c r="M1289" s="38"/>
      <c r="N1289" s="38"/>
      <c r="O1289" s="38"/>
      <c r="P1289" s="25">
        <f t="shared" si="549"/>
        <v>0</v>
      </c>
      <c r="Q1289" s="38"/>
      <c r="R1289" s="38"/>
      <c r="S1289" s="38"/>
      <c r="T1289" s="38"/>
      <c r="U1289" s="38"/>
      <c r="V1289" s="38"/>
      <c r="W1289" s="38"/>
      <c r="X1289" s="38"/>
      <c r="Y1289" s="38"/>
      <c r="Z1289" s="39"/>
    </row>
    <row r="1290" spans="1:26" s="23" customFormat="1" ht="15.95" customHeight="1">
      <c r="A1290" s="57" t="s">
        <v>1036</v>
      </c>
      <c r="B1290" s="40">
        <f t="shared" ref="B1290:G1290" si="571">SUM(B1291:B1303)</f>
        <v>0</v>
      </c>
      <c r="C1290" s="25">
        <f t="shared" si="570"/>
        <v>0</v>
      </c>
      <c r="D1290" s="25">
        <f t="shared" si="558"/>
        <v>0</v>
      </c>
      <c r="E1290" s="40">
        <f t="shared" si="571"/>
        <v>0</v>
      </c>
      <c r="F1290" s="40">
        <f t="shared" si="571"/>
        <v>0</v>
      </c>
      <c r="G1290" s="40">
        <f t="shared" si="571"/>
        <v>0</v>
      </c>
      <c r="H1290" s="25">
        <f t="shared" si="547"/>
        <v>0</v>
      </c>
      <c r="I1290" s="40">
        <f t="shared" ref="I1290:O1290" si="572">SUM(I1291:I1303)</f>
        <v>0</v>
      </c>
      <c r="J1290" s="40">
        <f t="shared" si="572"/>
        <v>0</v>
      </c>
      <c r="K1290" s="40">
        <f t="shared" si="572"/>
        <v>0</v>
      </c>
      <c r="L1290" s="40">
        <f t="shared" si="572"/>
        <v>0</v>
      </c>
      <c r="M1290" s="40">
        <f t="shared" si="572"/>
        <v>0</v>
      </c>
      <c r="N1290" s="40">
        <f t="shared" si="572"/>
        <v>0</v>
      </c>
      <c r="O1290" s="40">
        <f t="shared" si="572"/>
        <v>0</v>
      </c>
      <c r="P1290" s="25">
        <f t="shared" si="549"/>
        <v>0</v>
      </c>
      <c r="Q1290" s="40">
        <f t="shared" ref="Q1290:Z1290" si="573">SUM(Q1291:Q1303)</f>
        <v>0</v>
      </c>
      <c r="R1290" s="40">
        <f t="shared" si="573"/>
        <v>0</v>
      </c>
      <c r="S1290" s="40">
        <f t="shared" si="573"/>
        <v>0</v>
      </c>
      <c r="T1290" s="40">
        <f t="shared" si="573"/>
        <v>0</v>
      </c>
      <c r="U1290" s="40">
        <f t="shared" si="573"/>
        <v>0</v>
      </c>
      <c r="V1290" s="40">
        <f t="shared" si="573"/>
        <v>0</v>
      </c>
      <c r="W1290" s="40">
        <f t="shared" si="573"/>
        <v>0</v>
      </c>
      <c r="X1290" s="40">
        <f t="shared" si="573"/>
        <v>0</v>
      </c>
      <c r="Y1290" s="40">
        <f t="shared" si="573"/>
        <v>0</v>
      </c>
      <c r="Z1290" s="41">
        <f t="shared" si="573"/>
        <v>0</v>
      </c>
    </row>
    <row r="1291" spans="1:26" ht="15.95" customHeight="1">
      <c r="A1291" s="46" t="s">
        <v>272</v>
      </c>
      <c r="B1291" s="38"/>
      <c r="C1291" s="25">
        <f t="shared" si="570"/>
        <v>0</v>
      </c>
      <c r="D1291" s="25">
        <f t="shared" si="558"/>
        <v>0</v>
      </c>
      <c r="E1291" s="38"/>
      <c r="F1291" s="38"/>
      <c r="G1291" s="38"/>
      <c r="H1291" s="25">
        <f t="shared" si="547"/>
        <v>0</v>
      </c>
      <c r="I1291" s="38"/>
      <c r="J1291" s="38"/>
      <c r="K1291" s="38"/>
      <c r="L1291" s="38"/>
      <c r="M1291" s="38"/>
      <c r="N1291" s="38"/>
      <c r="O1291" s="38"/>
      <c r="P1291" s="25">
        <f t="shared" si="549"/>
        <v>0</v>
      </c>
      <c r="Q1291" s="38"/>
      <c r="R1291" s="38"/>
      <c r="S1291" s="38"/>
      <c r="T1291" s="38"/>
      <c r="U1291" s="38"/>
      <c r="V1291" s="38"/>
      <c r="W1291" s="38"/>
      <c r="X1291" s="38"/>
      <c r="Y1291" s="38"/>
      <c r="Z1291" s="39"/>
    </row>
    <row r="1292" spans="1:26" ht="15.95" customHeight="1">
      <c r="A1292" s="46" t="s">
        <v>273</v>
      </c>
      <c r="B1292" s="38"/>
      <c r="C1292" s="25">
        <f t="shared" si="570"/>
        <v>0</v>
      </c>
      <c r="D1292" s="25">
        <f t="shared" si="558"/>
        <v>0</v>
      </c>
      <c r="E1292" s="38"/>
      <c r="F1292" s="38"/>
      <c r="G1292" s="38"/>
      <c r="H1292" s="25">
        <f t="shared" si="547"/>
        <v>0</v>
      </c>
      <c r="I1292" s="38"/>
      <c r="J1292" s="38"/>
      <c r="K1292" s="38"/>
      <c r="L1292" s="38"/>
      <c r="M1292" s="38"/>
      <c r="N1292" s="38"/>
      <c r="O1292" s="38"/>
      <c r="P1292" s="25">
        <f t="shared" si="549"/>
        <v>0</v>
      </c>
      <c r="Q1292" s="38"/>
      <c r="R1292" s="38"/>
      <c r="S1292" s="38"/>
      <c r="T1292" s="38"/>
      <c r="U1292" s="38"/>
      <c r="V1292" s="38"/>
      <c r="W1292" s="38"/>
      <c r="X1292" s="38"/>
      <c r="Y1292" s="38"/>
      <c r="Z1292" s="39"/>
    </row>
    <row r="1293" spans="1:26" ht="15.95" customHeight="1">
      <c r="A1293" s="46" t="s">
        <v>274</v>
      </c>
      <c r="B1293" s="38"/>
      <c r="C1293" s="25">
        <f t="shared" si="570"/>
        <v>0</v>
      </c>
      <c r="D1293" s="25">
        <f t="shared" si="558"/>
        <v>0</v>
      </c>
      <c r="E1293" s="38"/>
      <c r="F1293" s="38"/>
      <c r="G1293" s="38"/>
      <c r="H1293" s="25">
        <f t="shared" si="547"/>
        <v>0</v>
      </c>
      <c r="I1293" s="38"/>
      <c r="J1293" s="38"/>
      <c r="K1293" s="38"/>
      <c r="L1293" s="38"/>
      <c r="M1293" s="38"/>
      <c r="N1293" s="38"/>
      <c r="O1293" s="38"/>
      <c r="P1293" s="25">
        <f t="shared" si="549"/>
        <v>0</v>
      </c>
      <c r="Q1293" s="38"/>
      <c r="R1293" s="38"/>
      <c r="S1293" s="38"/>
      <c r="T1293" s="38"/>
      <c r="U1293" s="38"/>
      <c r="V1293" s="38"/>
      <c r="W1293" s="38"/>
      <c r="X1293" s="38"/>
      <c r="Y1293" s="38"/>
      <c r="Z1293" s="39"/>
    </row>
    <row r="1294" spans="1:26" ht="15.95" customHeight="1">
      <c r="A1294" s="46" t="s">
        <v>1037</v>
      </c>
      <c r="B1294" s="38"/>
      <c r="C1294" s="25">
        <f t="shared" si="570"/>
        <v>0</v>
      </c>
      <c r="D1294" s="25">
        <f t="shared" si="558"/>
        <v>0</v>
      </c>
      <c r="E1294" s="38"/>
      <c r="F1294" s="38"/>
      <c r="G1294" s="38"/>
      <c r="H1294" s="25">
        <f t="shared" si="547"/>
        <v>0</v>
      </c>
      <c r="I1294" s="38"/>
      <c r="J1294" s="38"/>
      <c r="K1294" s="38"/>
      <c r="L1294" s="38"/>
      <c r="M1294" s="38"/>
      <c r="N1294" s="38"/>
      <c r="O1294" s="38"/>
      <c r="P1294" s="25">
        <f t="shared" si="549"/>
        <v>0</v>
      </c>
      <c r="Q1294" s="38"/>
      <c r="R1294" s="38"/>
      <c r="S1294" s="38"/>
      <c r="T1294" s="38"/>
      <c r="U1294" s="38"/>
      <c r="V1294" s="38"/>
      <c r="W1294" s="38"/>
      <c r="X1294" s="38"/>
      <c r="Y1294" s="38"/>
      <c r="Z1294" s="39"/>
    </row>
    <row r="1295" spans="1:26" ht="15.95" customHeight="1">
      <c r="A1295" s="46" t="s">
        <v>1038</v>
      </c>
      <c r="B1295" s="38"/>
      <c r="C1295" s="25">
        <f t="shared" si="570"/>
        <v>0</v>
      </c>
      <c r="D1295" s="25">
        <f t="shared" si="558"/>
        <v>0</v>
      </c>
      <c r="E1295" s="38"/>
      <c r="F1295" s="38"/>
      <c r="G1295" s="38"/>
      <c r="H1295" s="25">
        <f t="shared" si="547"/>
        <v>0</v>
      </c>
      <c r="I1295" s="38"/>
      <c r="J1295" s="38"/>
      <c r="K1295" s="38"/>
      <c r="L1295" s="38"/>
      <c r="M1295" s="38"/>
      <c r="N1295" s="38"/>
      <c r="O1295" s="38"/>
      <c r="P1295" s="25">
        <f t="shared" si="549"/>
        <v>0</v>
      </c>
      <c r="Q1295" s="38"/>
      <c r="R1295" s="38"/>
      <c r="S1295" s="38"/>
      <c r="T1295" s="38"/>
      <c r="U1295" s="38"/>
      <c r="V1295" s="38"/>
      <c r="W1295" s="38"/>
      <c r="X1295" s="38"/>
      <c r="Y1295" s="38"/>
      <c r="Z1295" s="39"/>
    </row>
    <row r="1296" spans="1:26" ht="15.95" customHeight="1">
      <c r="A1296" s="46" t="s">
        <v>1039</v>
      </c>
      <c r="B1296" s="38"/>
      <c r="C1296" s="25">
        <f t="shared" si="570"/>
        <v>0</v>
      </c>
      <c r="D1296" s="25">
        <f t="shared" si="558"/>
        <v>0</v>
      </c>
      <c r="E1296" s="38"/>
      <c r="F1296" s="38"/>
      <c r="G1296" s="38"/>
      <c r="H1296" s="25">
        <f t="shared" si="547"/>
        <v>0</v>
      </c>
      <c r="I1296" s="38"/>
      <c r="J1296" s="38"/>
      <c r="K1296" s="38"/>
      <c r="L1296" s="38"/>
      <c r="M1296" s="38"/>
      <c r="N1296" s="38"/>
      <c r="O1296" s="38"/>
      <c r="P1296" s="25">
        <f t="shared" si="549"/>
        <v>0</v>
      </c>
      <c r="Q1296" s="38"/>
      <c r="R1296" s="38"/>
      <c r="S1296" s="38"/>
      <c r="T1296" s="38"/>
      <c r="U1296" s="38"/>
      <c r="V1296" s="38"/>
      <c r="W1296" s="38"/>
      <c r="X1296" s="38"/>
      <c r="Y1296" s="38"/>
      <c r="Z1296" s="39"/>
    </row>
    <row r="1297" spans="1:26" ht="15.95" customHeight="1">
      <c r="A1297" s="46" t="s">
        <v>1040</v>
      </c>
      <c r="B1297" s="38"/>
      <c r="C1297" s="25">
        <f t="shared" si="570"/>
        <v>0</v>
      </c>
      <c r="D1297" s="25">
        <f t="shared" si="558"/>
        <v>0</v>
      </c>
      <c r="E1297" s="38"/>
      <c r="F1297" s="38"/>
      <c r="G1297" s="38"/>
      <c r="H1297" s="25">
        <f t="shared" si="547"/>
        <v>0</v>
      </c>
      <c r="I1297" s="38"/>
      <c r="J1297" s="38"/>
      <c r="K1297" s="38"/>
      <c r="L1297" s="38"/>
      <c r="M1297" s="38"/>
      <c r="N1297" s="38"/>
      <c r="O1297" s="38"/>
      <c r="P1297" s="25">
        <f t="shared" si="549"/>
        <v>0</v>
      </c>
      <c r="Q1297" s="38"/>
      <c r="R1297" s="38"/>
      <c r="S1297" s="38"/>
      <c r="T1297" s="38"/>
      <c r="U1297" s="38"/>
      <c r="V1297" s="38"/>
      <c r="W1297" s="38"/>
      <c r="X1297" s="38"/>
      <c r="Y1297" s="38"/>
      <c r="Z1297" s="39"/>
    </row>
    <row r="1298" spans="1:26" ht="15.95" customHeight="1">
      <c r="A1298" s="46" t="s">
        <v>1041</v>
      </c>
      <c r="B1298" s="38"/>
      <c r="C1298" s="25">
        <f t="shared" si="570"/>
        <v>0</v>
      </c>
      <c r="D1298" s="25">
        <f t="shared" si="558"/>
        <v>0</v>
      </c>
      <c r="E1298" s="38"/>
      <c r="F1298" s="38"/>
      <c r="G1298" s="38"/>
      <c r="H1298" s="25">
        <f t="shared" si="547"/>
        <v>0</v>
      </c>
      <c r="I1298" s="38"/>
      <c r="J1298" s="38"/>
      <c r="K1298" s="38"/>
      <c r="L1298" s="38"/>
      <c r="M1298" s="38"/>
      <c r="N1298" s="38"/>
      <c r="O1298" s="38"/>
      <c r="P1298" s="25">
        <f t="shared" si="549"/>
        <v>0</v>
      </c>
      <c r="Q1298" s="38"/>
      <c r="R1298" s="38"/>
      <c r="S1298" s="38"/>
      <c r="T1298" s="38"/>
      <c r="U1298" s="38"/>
      <c r="V1298" s="38"/>
      <c r="W1298" s="38"/>
      <c r="X1298" s="38"/>
      <c r="Y1298" s="38"/>
      <c r="Z1298" s="39"/>
    </row>
    <row r="1299" spans="1:26" ht="15.95" customHeight="1">
      <c r="A1299" s="46" t="s">
        <v>1042</v>
      </c>
      <c r="B1299" s="38"/>
      <c r="C1299" s="25">
        <f t="shared" si="570"/>
        <v>0</v>
      </c>
      <c r="D1299" s="25">
        <f t="shared" si="558"/>
        <v>0</v>
      </c>
      <c r="E1299" s="38"/>
      <c r="F1299" s="38"/>
      <c r="G1299" s="38"/>
      <c r="H1299" s="25">
        <f t="shared" si="547"/>
        <v>0</v>
      </c>
      <c r="I1299" s="38"/>
      <c r="J1299" s="38"/>
      <c r="K1299" s="38"/>
      <c r="L1299" s="38"/>
      <c r="M1299" s="38"/>
      <c r="N1299" s="38"/>
      <c r="O1299" s="38"/>
      <c r="P1299" s="25">
        <f t="shared" si="549"/>
        <v>0</v>
      </c>
      <c r="Q1299" s="38"/>
      <c r="R1299" s="38"/>
      <c r="S1299" s="38"/>
      <c r="T1299" s="38"/>
      <c r="U1299" s="38"/>
      <c r="V1299" s="38"/>
      <c r="W1299" s="38"/>
      <c r="X1299" s="38"/>
      <c r="Y1299" s="38"/>
      <c r="Z1299" s="39"/>
    </row>
    <row r="1300" spans="1:26" ht="15.95" customHeight="1">
      <c r="A1300" s="46" t="s">
        <v>1043</v>
      </c>
      <c r="B1300" s="38"/>
      <c r="C1300" s="25">
        <f t="shared" si="570"/>
        <v>0</v>
      </c>
      <c r="D1300" s="25">
        <f t="shared" si="558"/>
        <v>0</v>
      </c>
      <c r="E1300" s="38"/>
      <c r="F1300" s="38"/>
      <c r="G1300" s="38"/>
      <c r="H1300" s="25">
        <f t="shared" si="547"/>
        <v>0</v>
      </c>
      <c r="I1300" s="38"/>
      <c r="J1300" s="38"/>
      <c r="K1300" s="38"/>
      <c r="L1300" s="38"/>
      <c r="M1300" s="38"/>
      <c r="N1300" s="38"/>
      <c r="O1300" s="38"/>
      <c r="P1300" s="25">
        <f t="shared" si="549"/>
        <v>0</v>
      </c>
      <c r="Q1300" s="38"/>
      <c r="R1300" s="38"/>
      <c r="S1300" s="38"/>
      <c r="T1300" s="38"/>
      <c r="U1300" s="38"/>
      <c r="V1300" s="38"/>
      <c r="W1300" s="38"/>
      <c r="X1300" s="38"/>
      <c r="Y1300" s="38"/>
      <c r="Z1300" s="39"/>
    </row>
    <row r="1301" spans="1:26" ht="15.95" customHeight="1">
      <c r="A1301" s="46" t="s">
        <v>1044</v>
      </c>
      <c r="B1301" s="38"/>
      <c r="C1301" s="25">
        <f t="shared" si="570"/>
        <v>0</v>
      </c>
      <c r="D1301" s="25">
        <f t="shared" si="558"/>
        <v>0</v>
      </c>
      <c r="E1301" s="38"/>
      <c r="F1301" s="38"/>
      <c r="G1301" s="38"/>
      <c r="H1301" s="25">
        <f t="shared" si="547"/>
        <v>0</v>
      </c>
      <c r="I1301" s="38"/>
      <c r="J1301" s="38"/>
      <c r="K1301" s="38"/>
      <c r="L1301" s="38"/>
      <c r="M1301" s="38"/>
      <c r="N1301" s="38"/>
      <c r="O1301" s="38"/>
      <c r="P1301" s="25">
        <f t="shared" si="549"/>
        <v>0</v>
      </c>
      <c r="Q1301" s="38"/>
      <c r="R1301" s="38"/>
      <c r="S1301" s="38"/>
      <c r="T1301" s="38"/>
      <c r="U1301" s="38"/>
      <c r="V1301" s="38"/>
      <c r="W1301" s="38"/>
      <c r="X1301" s="38"/>
      <c r="Y1301" s="38"/>
      <c r="Z1301" s="39"/>
    </row>
    <row r="1302" spans="1:26" ht="15.95" customHeight="1">
      <c r="A1302" s="46" t="s">
        <v>39</v>
      </c>
      <c r="B1302" s="38"/>
      <c r="C1302" s="25">
        <f t="shared" si="570"/>
        <v>0</v>
      </c>
      <c r="D1302" s="25">
        <f t="shared" si="558"/>
        <v>0</v>
      </c>
      <c r="E1302" s="38"/>
      <c r="F1302" s="38"/>
      <c r="G1302" s="38"/>
      <c r="H1302" s="25">
        <f t="shared" si="547"/>
        <v>0</v>
      </c>
      <c r="I1302" s="38"/>
      <c r="J1302" s="38"/>
      <c r="K1302" s="38"/>
      <c r="L1302" s="38"/>
      <c r="M1302" s="38"/>
      <c r="N1302" s="38"/>
      <c r="O1302" s="38"/>
      <c r="P1302" s="25">
        <f t="shared" si="549"/>
        <v>0</v>
      </c>
      <c r="Q1302" s="38"/>
      <c r="R1302" s="38"/>
      <c r="S1302" s="38"/>
      <c r="T1302" s="38"/>
      <c r="U1302" s="38"/>
      <c r="V1302" s="38"/>
      <c r="W1302" s="38"/>
      <c r="X1302" s="38"/>
      <c r="Y1302" s="38"/>
      <c r="Z1302" s="39"/>
    </row>
    <row r="1303" spans="1:26" ht="15.95" customHeight="1">
      <c r="A1303" s="46" t="s">
        <v>1045</v>
      </c>
      <c r="B1303" s="38"/>
      <c r="C1303" s="25">
        <f t="shared" si="570"/>
        <v>0</v>
      </c>
      <c r="D1303" s="25">
        <f t="shared" si="558"/>
        <v>0</v>
      </c>
      <c r="E1303" s="38"/>
      <c r="F1303" s="38"/>
      <c r="G1303" s="38"/>
      <c r="H1303" s="25">
        <f t="shared" si="547"/>
        <v>0</v>
      </c>
      <c r="I1303" s="38"/>
      <c r="J1303" s="38"/>
      <c r="K1303" s="38"/>
      <c r="L1303" s="38"/>
      <c r="M1303" s="38"/>
      <c r="N1303" s="38"/>
      <c r="O1303" s="38"/>
      <c r="P1303" s="25">
        <f t="shared" si="549"/>
        <v>0</v>
      </c>
      <c r="Q1303" s="38"/>
      <c r="R1303" s="38"/>
      <c r="S1303" s="38"/>
      <c r="T1303" s="38"/>
      <c r="U1303" s="38"/>
      <c r="V1303" s="38"/>
      <c r="W1303" s="38"/>
      <c r="X1303" s="38"/>
      <c r="Y1303" s="38"/>
      <c r="Z1303" s="39"/>
    </row>
    <row r="1304" spans="1:26" s="23" customFormat="1" ht="15.95" customHeight="1">
      <c r="A1304" s="57" t="s">
        <v>1046</v>
      </c>
      <c r="B1304" s="40">
        <f t="shared" ref="B1304:G1304" si="574">SUM(B1305:B1309)</f>
        <v>0</v>
      </c>
      <c r="C1304" s="25">
        <f t="shared" si="570"/>
        <v>0</v>
      </c>
      <c r="D1304" s="25">
        <f t="shared" si="558"/>
        <v>0</v>
      </c>
      <c r="E1304" s="40">
        <f t="shared" si="574"/>
        <v>0</v>
      </c>
      <c r="F1304" s="40">
        <f t="shared" si="574"/>
        <v>0</v>
      </c>
      <c r="G1304" s="40">
        <f t="shared" si="574"/>
        <v>0</v>
      </c>
      <c r="H1304" s="25">
        <f t="shared" ref="H1304:H1367" si="575">SUM(I1304:O1304)</f>
        <v>0</v>
      </c>
      <c r="I1304" s="40">
        <f t="shared" ref="I1304:O1304" si="576">SUM(I1305:I1309)</f>
        <v>0</v>
      </c>
      <c r="J1304" s="40">
        <f t="shared" si="576"/>
        <v>0</v>
      </c>
      <c r="K1304" s="40">
        <f t="shared" si="576"/>
        <v>0</v>
      </c>
      <c r="L1304" s="40">
        <f t="shared" si="576"/>
        <v>0</v>
      </c>
      <c r="M1304" s="40">
        <f t="shared" si="576"/>
        <v>0</v>
      </c>
      <c r="N1304" s="40">
        <f t="shared" si="576"/>
        <v>0</v>
      </c>
      <c r="O1304" s="40">
        <f t="shared" si="576"/>
        <v>0</v>
      </c>
      <c r="P1304" s="25">
        <f t="shared" ref="P1304:P1367" si="577">SUM(Q1304:X1304)</f>
        <v>0</v>
      </c>
      <c r="Q1304" s="40">
        <f t="shared" ref="Q1304:Z1304" si="578">SUM(Q1305:Q1309)</f>
        <v>0</v>
      </c>
      <c r="R1304" s="40">
        <f t="shared" si="578"/>
        <v>0</v>
      </c>
      <c r="S1304" s="40">
        <f t="shared" si="578"/>
        <v>0</v>
      </c>
      <c r="T1304" s="40">
        <f t="shared" si="578"/>
        <v>0</v>
      </c>
      <c r="U1304" s="40">
        <f t="shared" si="578"/>
        <v>0</v>
      </c>
      <c r="V1304" s="40">
        <f t="shared" si="578"/>
        <v>0</v>
      </c>
      <c r="W1304" s="40">
        <f t="shared" si="578"/>
        <v>0</v>
      </c>
      <c r="X1304" s="40">
        <f t="shared" si="578"/>
        <v>0</v>
      </c>
      <c r="Y1304" s="40">
        <f t="shared" si="578"/>
        <v>0</v>
      </c>
      <c r="Z1304" s="41">
        <f t="shared" si="578"/>
        <v>0</v>
      </c>
    </row>
    <row r="1305" spans="1:26" ht="15.95" customHeight="1">
      <c r="A1305" s="46" t="s">
        <v>1047</v>
      </c>
      <c r="B1305" s="38"/>
      <c r="C1305" s="25">
        <f t="shared" si="570"/>
        <v>0</v>
      </c>
      <c r="D1305" s="25">
        <f t="shared" si="558"/>
        <v>0</v>
      </c>
      <c r="E1305" s="38"/>
      <c r="F1305" s="38"/>
      <c r="G1305" s="38"/>
      <c r="H1305" s="25">
        <f t="shared" si="575"/>
        <v>0</v>
      </c>
      <c r="I1305" s="38"/>
      <c r="J1305" s="38"/>
      <c r="K1305" s="38"/>
      <c r="L1305" s="38"/>
      <c r="M1305" s="38"/>
      <c r="N1305" s="38"/>
      <c r="O1305" s="38"/>
      <c r="P1305" s="25">
        <f t="shared" si="577"/>
        <v>0</v>
      </c>
      <c r="Q1305" s="38"/>
      <c r="R1305" s="38"/>
      <c r="S1305" s="38"/>
      <c r="T1305" s="38"/>
      <c r="U1305" s="38"/>
      <c r="V1305" s="38"/>
      <c r="W1305" s="38"/>
      <c r="X1305" s="38"/>
      <c r="Y1305" s="38"/>
      <c r="Z1305" s="39"/>
    </row>
    <row r="1306" spans="1:26" ht="15.95" customHeight="1">
      <c r="A1306" s="46" t="s">
        <v>1048</v>
      </c>
      <c r="B1306" s="38"/>
      <c r="C1306" s="25">
        <f t="shared" si="570"/>
        <v>0</v>
      </c>
      <c r="D1306" s="25">
        <f t="shared" si="558"/>
        <v>0</v>
      </c>
      <c r="E1306" s="38"/>
      <c r="F1306" s="38"/>
      <c r="G1306" s="38"/>
      <c r="H1306" s="25">
        <f t="shared" si="575"/>
        <v>0</v>
      </c>
      <c r="I1306" s="38"/>
      <c r="J1306" s="38"/>
      <c r="K1306" s="38"/>
      <c r="L1306" s="38"/>
      <c r="M1306" s="38"/>
      <c r="N1306" s="38"/>
      <c r="O1306" s="38"/>
      <c r="P1306" s="25">
        <f t="shared" si="577"/>
        <v>0</v>
      </c>
      <c r="Q1306" s="38"/>
      <c r="R1306" s="38"/>
      <c r="S1306" s="38"/>
      <c r="T1306" s="38"/>
      <c r="U1306" s="38"/>
      <c r="V1306" s="38"/>
      <c r="W1306" s="38"/>
      <c r="X1306" s="38"/>
      <c r="Y1306" s="38"/>
      <c r="Z1306" s="39"/>
    </row>
    <row r="1307" spans="1:26" ht="15.95" customHeight="1">
      <c r="A1307" s="46" t="s">
        <v>1049</v>
      </c>
      <c r="B1307" s="38"/>
      <c r="C1307" s="25">
        <f t="shared" si="570"/>
        <v>0</v>
      </c>
      <c r="D1307" s="25">
        <f t="shared" si="558"/>
        <v>0</v>
      </c>
      <c r="E1307" s="38"/>
      <c r="F1307" s="38"/>
      <c r="G1307" s="38"/>
      <c r="H1307" s="25">
        <f t="shared" si="575"/>
        <v>0</v>
      </c>
      <c r="I1307" s="38"/>
      <c r="J1307" s="38"/>
      <c r="K1307" s="38"/>
      <c r="L1307" s="38"/>
      <c r="M1307" s="38"/>
      <c r="N1307" s="38"/>
      <c r="O1307" s="38"/>
      <c r="P1307" s="25">
        <f t="shared" si="577"/>
        <v>0</v>
      </c>
      <c r="Q1307" s="38"/>
      <c r="R1307" s="38"/>
      <c r="S1307" s="38"/>
      <c r="T1307" s="38"/>
      <c r="U1307" s="38"/>
      <c r="V1307" s="38"/>
      <c r="W1307" s="38"/>
      <c r="X1307" s="38"/>
      <c r="Y1307" s="38"/>
      <c r="Z1307" s="39"/>
    </row>
    <row r="1308" spans="1:26" ht="15.95" customHeight="1">
      <c r="A1308" s="46" t="s">
        <v>1050</v>
      </c>
      <c r="B1308" s="38"/>
      <c r="C1308" s="25">
        <f t="shared" si="570"/>
        <v>0</v>
      </c>
      <c r="D1308" s="25">
        <f t="shared" si="558"/>
        <v>0</v>
      </c>
      <c r="E1308" s="38"/>
      <c r="F1308" s="38"/>
      <c r="G1308" s="38"/>
      <c r="H1308" s="25">
        <f t="shared" si="575"/>
        <v>0</v>
      </c>
      <c r="I1308" s="38"/>
      <c r="J1308" s="38"/>
      <c r="K1308" s="38"/>
      <c r="L1308" s="38"/>
      <c r="M1308" s="38"/>
      <c r="N1308" s="38"/>
      <c r="O1308" s="38"/>
      <c r="P1308" s="25">
        <f t="shared" si="577"/>
        <v>0</v>
      </c>
      <c r="Q1308" s="38"/>
      <c r="R1308" s="38"/>
      <c r="S1308" s="38"/>
      <c r="T1308" s="38"/>
      <c r="U1308" s="38"/>
      <c r="V1308" s="38"/>
      <c r="W1308" s="38"/>
      <c r="X1308" s="38"/>
      <c r="Y1308" s="38"/>
      <c r="Z1308" s="39"/>
    </row>
    <row r="1309" spans="1:26" ht="15.95" customHeight="1">
      <c r="A1309" s="46" t="s">
        <v>1051</v>
      </c>
      <c r="B1309" s="38"/>
      <c r="C1309" s="25">
        <f t="shared" si="570"/>
        <v>0</v>
      </c>
      <c r="D1309" s="25">
        <f t="shared" si="558"/>
        <v>0</v>
      </c>
      <c r="E1309" s="38"/>
      <c r="F1309" s="38"/>
      <c r="G1309" s="38"/>
      <c r="H1309" s="25">
        <f t="shared" si="575"/>
        <v>0</v>
      </c>
      <c r="I1309" s="38"/>
      <c r="J1309" s="38"/>
      <c r="K1309" s="38"/>
      <c r="L1309" s="38"/>
      <c r="M1309" s="38"/>
      <c r="N1309" s="38"/>
      <c r="O1309" s="38"/>
      <c r="P1309" s="25">
        <f t="shared" si="577"/>
        <v>0</v>
      </c>
      <c r="Q1309" s="38"/>
      <c r="R1309" s="38"/>
      <c r="S1309" s="38"/>
      <c r="T1309" s="38"/>
      <c r="U1309" s="38"/>
      <c r="V1309" s="38"/>
      <c r="W1309" s="38"/>
      <c r="X1309" s="38"/>
      <c r="Y1309" s="38"/>
      <c r="Z1309" s="39"/>
    </row>
    <row r="1310" spans="1:26" s="23" customFormat="1" ht="15.95" customHeight="1">
      <c r="A1310" s="57" t="s">
        <v>1052</v>
      </c>
      <c r="B1310" s="40">
        <f t="shared" ref="B1310:G1310" si="579">SUM(B1311:B1315)</f>
        <v>0</v>
      </c>
      <c r="C1310" s="25">
        <f t="shared" si="570"/>
        <v>0</v>
      </c>
      <c r="D1310" s="25">
        <f t="shared" si="558"/>
        <v>0</v>
      </c>
      <c r="E1310" s="40">
        <f t="shared" si="579"/>
        <v>0</v>
      </c>
      <c r="F1310" s="40">
        <f t="shared" si="579"/>
        <v>0</v>
      </c>
      <c r="G1310" s="40">
        <f t="shared" si="579"/>
        <v>0</v>
      </c>
      <c r="H1310" s="25">
        <f t="shared" si="575"/>
        <v>0</v>
      </c>
      <c r="I1310" s="40">
        <f t="shared" ref="I1310:O1310" si="580">SUM(I1311:I1315)</f>
        <v>0</v>
      </c>
      <c r="J1310" s="40">
        <f t="shared" si="580"/>
        <v>0</v>
      </c>
      <c r="K1310" s="40">
        <f t="shared" si="580"/>
        <v>0</v>
      </c>
      <c r="L1310" s="40">
        <f t="shared" si="580"/>
        <v>0</v>
      </c>
      <c r="M1310" s="40">
        <f t="shared" si="580"/>
        <v>0</v>
      </c>
      <c r="N1310" s="40">
        <f t="shared" si="580"/>
        <v>0</v>
      </c>
      <c r="O1310" s="40">
        <f t="shared" si="580"/>
        <v>0</v>
      </c>
      <c r="P1310" s="25">
        <f t="shared" si="577"/>
        <v>0</v>
      </c>
      <c r="Q1310" s="40">
        <f t="shared" ref="Q1310:Z1310" si="581">SUM(Q1311:Q1315)</f>
        <v>0</v>
      </c>
      <c r="R1310" s="40">
        <f t="shared" si="581"/>
        <v>0</v>
      </c>
      <c r="S1310" s="40">
        <f t="shared" si="581"/>
        <v>0</v>
      </c>
      <c r="T1310" s="40">
        <f t="shared" si="581"/>
        <v>0</v>
      </c>
      <c r="U1310" s="40">
        <f t="shared" si="581"/>
        <v>0</v>
      </c>
      <c r="V1310" s="40">
        <f t="shared" si="581"/>
        <v>0</v>
      </c>
      <c r="W1310" s="40">
        <f t="shared" si="581"/>
        <v>0</v>
      </c>
      <c r="X1310" s="40">
        <f t="shared" si="581"/>
        <v>0</v>
      </c>
      <c r="Y1310" s="40">
        <f t="shared" si="581"/>
        <v>0</v>
      </c>
      <c r="Z1310" s="41">
        <f t="shared" si="581"/>
        <v>0</v>
      </c>
    </row>
    <row r="1311" spans="1:26" ht="15.95" customHeight="1">
      <c r="A1311" s="46" t="s">
        <v>1053</v>
      </c>
      <c r="B1311" s="38"/>
      <c r="C1311" s="25">
        <f t="shared" si="570"/>
        <v>0</v>
      </c>
      <c r="D1311" s="25">
        <f t="shared" si="558"/>
        <v>0</v>
      </c>
      <c r="E1311" s="38"/>
      <c r="F1311" s="38"/>
      <c r="G1311" s="38"/>
      <c r="H1311" s="25">
        <f t="shared" si="575"/>
        <v>0</v>
      </c>
      <c r="I1311" s="38"/>
      <c r="J1311" s="38"/>
      <c r="K1311" s="38"/>
      <c r="L1311" s="38"/>
      <c r="M1311" s="38"/>
      <c r="N1311" s="38"/>
      <c r="O1311" s="38"/>
      <c r="P1311" s="25">
        <f t="shared" si="577"/>
        <v>0</v>
      </c>
      <c r="Q1311" s="38"/>
      <c r="R1311" s="38"/>
      <c r="S1311" s="38"/>
      <c r="T1311" s="38"/>
      <c r="U1311" s="38"/>
      <c r="V1311" s="38"/>
      <c r="W1311" s="38"/>
      <c r="X1311" s="38"/>
      <c r="Y1311" s="38"/>
      <c r="Z1311" s="39"/>
    </row>
    <row r="1312" spans="1:26" ht="15.95" customHeight="1">
      <c r="A1312" s="46" t="s">
        <v>1054</v>
      </c>
      <c r="B1312" s="38"/>
      <c r="C1312" s="25">
        <f t="shared" si="570"/>
        <v>0</v>
      </c>
      <c r="D1312" s="25">
        <f t="shared" si="558"/>
        <v>0</v>
      </c>
      <c r="E1312" s="38"/>
      <c r="F1312" s="38"/>
      <c r="G1312" s="38"/>
      <c r="H1312" s="25">
        <f t="shared" si="575"/>
        <v>0</v>
      </c>
      <c r="I1312" s="38"/>
      <c r="J1312" s="38"/>
      <c r="K1312" s="38"/>
      <c r="L1312" s="38"/>
      <c r="M1312" s="38"/>
      <c r="N1312" s="38"/>
      <c r="O1312" s="38"/>
      <c r="P1312" s="25">
        <f t="shared" si="577"/>
        <v>0</v>
      </c>
      <c r="Q1312" s="38"/>
      <c r="R1312" s="38"/>
      <c r="S1312" s="38"/>
      <c r="T1312" s="38"/>
      <c r="U1312" s="38"/>
      <c r="V1312" s="38"/>
      <c r="W1312" s="38"/>
      <c r="X1312" s="38"/>
      <c r="Y1312" s="38"/>
      <c r="Z1312" s="39"/>
    </row>
    <row r="1313" spans="1:26" ht="15.95" customHeight="1">
      <c r="A1313" s="46" t="s">
        <v>1055</v>
      </c>
      <c r="B1313" s="38"/>
      <c r="C1313" s="25">
        <f t="shared" si="570"/>
        <v>0</v>
      </c>
      <c r="D1313" s="25">
        <f t="shared" si="558"/>
        <v>0</v>
      </c>
      <c r="E1313" s="38"/>
      <c r="F1313" s="38"/>
      <c r="G1313" s="38"/>
      <c r="H1313" s="25">
        <f t="shared" si="575"/>
        <v>0</v>
      </c>
      <c r="I1313" s="38"/>
      <c r="J1313" s="38"/>
      <c r="K1313" s="38"/>
      <c r="L1313" s="38"/>
      <c r="M1313" s="38"/>
      <c r="N1313" s="38"/>
      <c r="O1313" s="38"/>
      <c r="P1313" s="25">
        <f t="shared" si="577"/>
        <v>0</v>
      </c>
      <c r="Q1313" s="38"/>
      <c r="R1313" s="38"/>
      <c r="S1313" s="38"/>
      <c r="T1313" s="38"/>
      <c r="U1313" s="38"/>
      <c r="V1313" s="38"/>
      <c r="W1313" s="38"/>
      <c r="X1313" s="38"/>
      <c r="Y1313" s="38"/>
      <c r="Z1313" s="39"/>
    </row>
    <row r="1314" spans="1:26" ht="15.95" customHeight="1">
      <c r="A1314" s="46" t="s">
        <v>1056</v>
      </c>
      <c r="B1314" s="38"/>
      <c r="C1314" s="25">
        <f t="shared" si="570"/>
        <v>0</v>
      </c>
      <c r="D1314" s="25">
        <f t="shared" si="558"/>
        <v>0</v>
      </c>
      <c r="E1314" s="38"/>
      <c r="F1314" s="38"/>
      <c r="G1314" s="38"/>
      <c r="H1314" s="25">
        <f t="shared" si="575"/>
        <v>0</v>
      </c>
      <c r="I1314" s="38"/>
      <c r="J1314" s="38"/>
      <c r="K1314" s="38"/>
      <c r="L1314" s="38"/>
      <c r="M1314" s="38"/>
      <c r="N1314" s="38"/>
      <c r="O1314" s="38"/>
      <c r="P1314" s="25">
        <f t="shared" si="577"/>
        <v>0</v>
      </c>
      <c r="Q1314" s="38"/>
      <c r="R1314" s="38"/>
      <c r="S1314" s="38"/>
      <c r="T1314" s="38"/>
      <c r="U1314" s="38"/>
      <c r="V1314" s="38"/>
      <c r="W1314" s="38"/>
      <c r="X1314" s="38"/>
      <c r="Y1314" s="38"/>
      <c r="Z1314" s="39"/>
    </row>
    <row r="1315" spans="1:26" ht="15.95" customHeight="1">
      <c r="A1315" s="46" t="s">
        <v>1057</v>
      </c>
      <c r="B1315" s="38"/>
      <c r="C1315" s="25">
        <f t="shared" si="570"/>
        <v>0</v>
      </c>
      <c r="D1315" s="25">
        <f t="shared" si="558"/>
        <v>0</v>
      </c>
      <c r="E1315" s="38"/>
      <c r="F1315" s="38"/>
      <c r="G1315" s="38"/>
      <c r="H1315" s="25">
        <f t="shared" si="575"/>
        <v>0</v>
      </c>
      <c r="I1315" s="38"/>
      <c r="J1315" s="38"/>
      <c r="K1315" s="38"/>
      <c r="L1315" s="38"/>
      <c r="M1315" s="38"/>
      <c r="N1315" s="38"/>
      <c r="O1315" s="38"/>
      <c r="P1315" s="25">
        <f t="shared" si="577"/>
        <v>0</v>
      </c>
      <c r="Q1315" s="38"/>
      <c r="R1315" s="38"/>
      <c r="S1315" s="38"/>
      <c r="T1315" s="38"/>
      <c r="U1315" s="38"/>
      <c r="V1315" s="38"/>
      <c r="W1315" s="38"/>
      <c r="X1315" s="38"/>
      <c r="Y1315" s="38"/>
      <c r="Z1315" s="39"/>
    </row>
    <row r="1316" spans="1:26" s="23" customFormat="1" ht="15.95" customHeight="1">
      <c r="A1316" s="57" t="s">
        <v>1058</v>
      </c>
      <c r="B1316" s="40">
        <f t="shared" ref="B1316:G1316" si="582">SUM(B1317:B1327)</f>
        <v>0</v>
      </c>
      <c r="C1316" s="25">
        <f t="shared" si="570"/>
        <v>0</v>
      </c>
      <c r="D1316" s="25">
        <f t="shared" si="558"/>
        <v>0</v>
      </c>
      <c r="E1316" s="40">
        <f t="shared" si="582"/>
        <v>0</v>
      </c>
      <c r="F1316" s="40">
        <f t="shared" si="582"/>
        <v>0</v>
      </c>
      <c r="G1316" s="40">
        <f t="shared" si="582"/>
        <v>0</v>
      </c>
      <c r="H1316" s="25">
        <f t="shared" si="575"/>
        <v>0</v>
      </c>
      <c r="I1316" s="40">
        <f t="shared" ref="I1316:O1316" si="583">SUM(I1317:I1327)</f>
        <v>0</v>
      </c>
      <c r="J1316" s="40">
        <f t="shared" si="583"/>
        <v>0</v>
      </c>
      <c r="K1316" s="40">
        <f t="shared" si="583"/>
        <v>0</v>
      </c>
      <c r="L1316" s="40">
        <f t="shared" si="583"/>
        <v>0</v>
      </c>
      <c r="M1316" s="40">
        <f t="shared" si="583"/>
        <v>0</v>
      </c>
      <c r="N1316" s="40">
        <f t="shared" si="583"/>
        <v>0</v>
      </c>
      <c r="O1316" s="40">
        <f t="shared" si="583"/>
        <v>0</v>
      </c>
      <c r="P1316" s="25">
        <f t="shared" si="577"/>
        <v>0</v>
      </c>
      <c r="Q1316" s="40">
        <f t="shared" ref="Q1316:Z1316" si="584">SUM(Q1317:Q1327)</f>
        <v>0</v>
      </c>
      <c r="R1316" s="40">
        <f t="shared" si="584"/>
        <v>0</v>
      </c>
      <c r="S1316" s="40">
        <f t="shared" si="584"/>
        <v>0</v>
      </c>
      <c r="T1316" s="40">
        <f t="shared" si="584"/>
        <v>0</v>
      </c>
      <c r="U1316" s="40">
        <f t="shared" si="584"/>
        <v>0</v>
      </c>
      <c r="V1316" s="40">
        <f t="shared" si="584"/>
        <v>0</v>
      </c>
      <c r="W1316" s="40">
        <f t="shared" si="584"/>
        <v>0</v>
      </c>
      <c r="X1316" s="40">
        <f t="shared" si="584"/>
        <v>0</v>
      </c>
      <c r="Y1316" s="40">
        <f t="shared" si="584"/>
        <v>0</v>
      </c>
      <c r="Z1316" s="41">
        <f t="shared" si="584"/>
        <v>0</v>
      </c>
    </row>
    <row r="1317" spans="1:26" ht="15.95" customHeight="1">
      <c r="A1317" s="46" t="s">
        <v>1059</v>
      </c>
      <c r="B1317" s="38"/>
      <c r="C1317" s="25">
        <f t="shared" si="570"/>
        <v>0</v>
      </c>
      <c r="D1317" s="25">
        <f t="shared" si="558"/>
        <v>0</v>
      </c>
      <c r="E1317" s="38"/>
      <c r="F1317" s="38"/>
      <c r="G1317" s="38"/>
      <c r="H1317" s="25">
        <f t="shared" si="575"/>
        <v>0</v>
      </c>
      <c r="I1317" s="38"/>
      <c r="J1317" s="38"/>
      <c r="K1317" s="38"/>
      <c r="L1317" s="38"/>
      <c r="M1317" s="38"/>
      <c r="N1317" s="38"/>
      <c r="O1317" s="38"/>
      <c r="P1317" s="25">
        <f t="shared" si="577"/>
        <v>0</v>
      </c>
      <c r="Q1317" s="38"/>
      <c r="R1317" s="38"/>
      <c r="S1317" s="38"/>
      <c r="T1317" s="38"/>
      <c r="U1317" s="38"/>
      <c r="V1317" s="38"/>
      <c r="W1317" s="38"/>
      <c r="X1317" s="38"/>
      <c r="Y1317" s="38"/>
      <c r="Z1317" s="39"/>
    </row>
    <row r="1318" spans="1:26" ht="15.95" customHeight="1">
      <c r="A1318" s="46" t="s">
        <v>1060</v>
      </c>
      <c r="B1318" s="38"/>
      <c r="C1318" s="25">
        <f t="shared" si="570"/>
        <v>0</v>
      </c>
      <c r="D1318" s="25">
        <f t="shared" si="558"/>
        <v>0</v>
      </c>
      <c r="E1318" s="38"/>
      <c r="F1318" s="38"/>
      <c r="G1318" s="38"/>
      <c r="H1318" s="25">
        <f t="shared" si="575"/>
        <v>0</v>
      </c>
      <c r="I1318" s="38"/>
      <c r="J1318" s="38"/>
      <c r="K1318" s="38"/>
      <c r="L1318" s="38"/>
      <c r="M1318" s="38"/>
      <c r="N1318" s="38"/>
      <c r="O1318" s="38"/>
      <c r="P1318" s="25">
        <f t="shared" si="577"/>
        <v>0</v>
      </c>
      <c r="Q1318" s="38"/>
      <c r="R1318" s="38"/>
      <c r="S1318" s="38"/>
      <c r="T1318" s="38"/>
      <c r="U1318" s="38"/>
      <c r="V1318" s="38"/>
      <c r="W1318" s="38"/>
      <c r="X1318" s="38"/>
      <c r="Y1318" s="38"/>
      <c r="Z1318" s="39"/>
    </row>
    <row r="1319" spans="1:26" ht="15.95" customHeight="1">
      <c r="A1319" s="46" t="s">
        <v>1061</v>
      </c>
      <c r="B1319" s="38"/>
      <c r="C1319" s="25">
        <f t="shared" si="570"/>
        <v>0</v>
      </c>
      <c r="D1319" s="25">
        <f t="shared" si="558"/>
        <v>0</v>
      </c>
      <c r="E1319" s="38"/>
      <c r="F1319" s="38"/>
      <c r="G1319" s="38"/>
      <c r="H1319" s="25">
        <f t="shared" si="575"/>
        <v>0</v>
      </c>
      <c r="I1319" s="38"/>
      <c r="J1319" s="38"/>
      <c r="K1319" s="38"/>
      <c r="L1319" s="38"/>
      <c r="M1319" s="38"/>
      <c r="N1319" s="38"/>
      <c r="O1319" s="38"/>
      <c r="P1319" s="25">
        <f t="shared" si="577"/>
        <v>0</v>
      </c>
      <c r="Q1319" s="38"/>
      <c r="R1319" s="38"/>
      <c r="S1319" s="38"/>
      <c r="T1319" s="38"/>
      <c r="U1319" s="38"/>
      <c r="V1319" s="38"/>
      <c r="W1319" s="38"/>
      <c r="X1319" s="38"/>
      <c r="Y1319" s="38"/>
      <c r="Z1319" s="39"/>
    </row>
    <row r="1320" spans="1:26" ht="15.95" customHeight="1">
      <c r="A1320" s="46" t="s">
        <v>1062</v>
      </c>
      <c r="B1320" s="38"/>
      <c r="C1320" s="25">
        <f t="shared" si="570"/>
        <v>0</v>
      </c>
      <c r="D1320" s="25">
        <f t="shared" si="558"/>
        <v>0</v>
      </c>
      <c r="E1320" s="38"/>
      <c r="F1320" s="38"/>
      <c r="G1320" s="38"/>
      <c r="H1320" s="25">
        <f t="shared" si="575"/>
        <v>0</v>
      </c>
      <c r="I1320" s="38"/>
      <c r="J1320" s="38"/>
      <c r="K1320" s="38"/>
      <c r="L1320" s="38"/>
      <c r="M1320" s="38"/>
      <c r="N1320" s="38"/>
      <c r="O1320" s="38"/>
      <c r="P1320" s="25">
        <f t="shared" si="577"/>
        <v>0</v>
      </c>
      <c r="Q1320" s="38"/>
      <c r="R1320" s="38"/>
      <c r="S1320" s="38"/>
      <c r="T1320" s="38"/>
      <c r="U1320" s="38"/>
      <c r="V1320" s="38"/>
      <c r="W1320" s="38"/>
      <c r="X1320" s="38"/>
      <c r="Y1320" s="38"/>
      <c r="Z1320" s="39"/>
    </row>
    <row r="1321" spans="1:26" ht="15.95" customHeight="1">
      <c r="A1321" s="46" t="s">
        <v>1063</v>
      </c>
      <c r="B1321" s="38"/>
      <c r="C1321" s="25">
        <f t="shared" si="570"/>
        <v>0</v>
      </c>
      <c r="D1321" s="25">
        <f t="shared" si="558"/>
        <v>0</v>
      </c>
      <c r="E1321" s="38"/>
      <c r="F1321" s="38"/>
      <c r="G1321" s="38"/>
      <c r="H1321" s="25">
        <f t="shared" si="575"/>
        <v>0</v>
      </c>
      <c r="I1321" s="38"/>
      <c r="J1321" s="38"/>
      <c r="K1321" s="38"/>
      <c r="L1321" s="38"/>
      <c r="M1321" s="38"/>
      <c r="N1321" s="38"/>
      <c r="O1321" s="38"/>
      <c r="P1321" s="25">
        <f t="shared" si="577"/>
        <v>0</v>
      </c>
      <c r="Q1321" s="38"/>
      <c r="R1321" s="38"/>
      <c r="S1321" s="38"/>
      <c r="T1321" s="38"/>
      <c r="U1321" s="38"/>
      <c r="V1321" s="38"/>
      <c r="W1321" s="38"/>
      <c r="X1321" s="38"/>
      <c r="Y1321" s="38"/>
      <c r="Z1321" s="39"/>
    </row>
    <row r="1322" spans="1:26" ht="15.95" customHeight="1">
      <c r="A1322" s="46" t="s">
        <v>1064</v>
      </c>
      <c r="B1322" s="38"/>
      <c r="C1322" s="25">
        <f t="shared" si="570"/>
        <v>0</v>
      </c>
      <c r="D1322" s="25">
        <f t="shared" si="558"/>
        <v>0</v>
      </c>
      <c r="E1322" s="38"/>
      <c r="F1322" s="38"/>
      <c r="G1322" s="38"/>
      <c r="H1322" s="25">
        <f t="shared" si="575"/>
        <v>0</v>
      </c>
      <c r="I1322" s="38"/>
      <c r="J1322" s="38"/>
      <c r="K1322" s="38"/>
      <c r="L1322" s="38"/>
      <c r="M1322" s="38"/>
      <c r="N1322" s="38"/>
      <c r="O1322" s="38"/>
      <c r="P1322" s="25">
        <f t="shared" si="577"/>
        <v>0</v>
      </c>
      <c r="Q1322" s="38"/>
      <c r="R1322" s="38"/>
      <c r="S1322" s="38"/>
      <c r="T1322" s="38"/>
      <c r="U1322" s="38"/>
      <c r="V1322" s="38"/>
      <c r="W1322" s="38"/>
      <c r="X1322" s="38"/>
      <c r="Y1322" s="38"/>
      <c r="Z1322" s="39"/>
    </row>
    <row r="1323" spans="1:26" ht="15.95" customHeight="1">
      <c r="A1323" s="46" t="s">
        <v>1065</v>
      </c>
      <c r="B1323" s="38"/>
      <c r="C1323" s="25">
        <f t="shared" si="570"/>
        <v>0</v>
      </c>
      <c r="D1323" s="25">
        <f t="shared" si="558"/>
        <v>0</v>
      </c>
      <c r="E1323" s="38"/>
      <c r="F1323" s="38"/>
      <c r="G1323" s="38"/>
      <c r="H1323" s="25">
        <f t="shared" si="575"/>
        <v>0</v>
      </c>
      <c r="I1323" s="38"/>
      <c r="J1323" s="38"/>
      <c r="K1323" s="38"/>
      <c r="L1323" s="38"/>
      <c r="M1323" s="38"/>
      <c r="N1323" s="38"/>
      <c r="O1323" s="38"/>
      <c r="P1323" s="25">
        <f t="shared" si="577"/>
        <v>0</v>
      </c>
      <c r="Q1323" s="38"/>
      <c r="R1323" s="38"/>
      <c r="S1323" s="38"/>
      <c r="T1323" s="38"/>
      <c r="U1323" s="38"/>
      <c r="V1323" s="38"/>
      <c r="W1323" s="38"/>
      <c r="X1323" s="38"/>
      <c r="Y1323" s="38"/>
      <c r="Z1323" s="39"/>
    </row>
    <row r="1324" spans="1:26" ht="15.95" customHeight="1">
      <c r="A1324" s="46" t="s">
        <v>1066</v>
      </c>
      <c r="B1324" s="38"/>
      <c r="C1324" s="25">
        <f t="shared" si="570"/>
        <v>0</v>
      </c>
      <c r="D1324" s="25">
        <f t="shared" si="558"/>
        <v>0</v>
      </c>
      <c r="E1324" s="38"/>
      <c r="F1324" s="38"/>
      <c r="G1324" s="38"/>
      <c r="H1324" s="25">
        <f t="shared" si="575"/>
        <v>0</v>
      </c>
      <c r="I1324" s="38"/>
      <c r="J1324" s="38"/>
      <c r="K1324" s="38"/>
      <c r="L1324" s="38"/>
      <c r="M1324" s="38"/>
      <c r="N1324" s="38"/>
      <c r="O1324" s="38"/>
      <c r="P1324" s="25">
        <f t="shared" si="577"/>
        <v>0</v>
      </c>
      <c r="Q1324" s="38"/>
      <c r="R1324" s="38"/>
      <c r="S1324" s="38"/>
      <c r="T1324" s="38"/>
      <c r="U1324" s="38"/>
      <c r="V1324" s="38"/>
      <c r="W1324" s="38"/>
      <c r="X1324" s="38"/>
      <c r="Y1324" s="38"/>
      <c r="Z1324" s="39"/>
    </row>
    <row r="1325" spans="1:26" ht="15.95" customHeight="1">
      <c r="A1325" s="46" t="s">
        <v>1067</v>
      </c>
      <c r="B1325" s="38"/>
      <c r="C1325" s="25">
        <f t="shared" si="570"/>
        <v>0</v>
      </c>
      <c r="D1325" s="25">
        <f t="shared" si="558"/>
        <v>0</v>
      </c>
      <c r="E1325" s="38"/>
      <c r="F1325" s="38"/>
      <c r="G1325" s="38"/>
      <c r="H1325" s="25">
        <f t="shared" si="575"/>
        <v>0</v>
      </c>
      <c r="I1325" s="38"/>
      <c r="J1325" s="38"/>
      <c r="K1325" s="38"/>
      <c r="L1325" s="38"/>
      <c r="M1325" s="38"/>
      <c r="N1325" s="38"/>
      <c r="O1325" s="38"/>
      <c r="P1325" s="25">
        <f t="shared" si="577"/>
        <v>0</v>
      </c>
      <c r="Q1325" s="38"/>
      <c r="R1325" s="38"/>
      <c r="S1325" s="38"/>
      <c r="T1325" s="38"/>
      <c r="U1325" s="38"/>
      <c r="V1325" s="38"/>
      <c r="W1325" s="38"/>
      <c r="X1325" s="38"/>
      <c r="Y1325" s="38"/>
      <c r="Z1325" s="39"/>
    </row>
    <row r="1326" spans="1:26" ht="15.95" customHeight="1">
      <c r="A1326" s="46" t="s">
        <v>1068</v>
      </c>
      <c r="B1326" s="38"/>
      <c r="C1326" s="25">
        <f t="shared" si="570"/>
        <v>0</v>
      </c>
      <c r="D1326" s="25">
        <f t="shared" si="558"/>
        <v>0</v>
      </c>
      <c r="E1326" s="38"/>
      <c r="F1326" s="38"/>
      <c r="G1326" s="38"/>
      <c r="H1326" s="25">
        <f t="shared" si="575"/>
        <v>0</v>
      </c>
      <c r="I1326" s="38"/>
      <c r="J1326" s="38"/>
      <c r="K1326" s="38"/>
      <c r="L1326" s="38"/>
      <c r="M1326" s="38"/>
      <c r="N1326" s="38"/>
      <c r="O1326" s="38"/>
      <c r="P1326" s="25">
        <f t="shared" si="577"/>
        <v>0</v>
      </c>
      <c r="Q1326" s="38"/>
      <c r="R1326" s="38"/>
      <c r="S1326" s="38"/>
      <c r="T1326" s="38"/>
      <c r="U1326" s="38"/>
      <c r="V1326" s="38"/>
      <c r="W1326" s="38"/>
      <c r="X1326" s="38"/>
      <c r="Y1326" s="38"/>
      <c r="Z1326" s="39"/>
    </row>
    <row r="1327" spans="1:26" ht="15.95" customHeight="1">
      <c r="A1327" s="46" t="s">
        <v>1069</v>
      </c>
      <c r="B1327" s="38"/>
      <c r="C1327" s="25">
        <f t="shared" si="570"/>
        <v>0</v>
      </c>
      <c r="D1327" s="25">
        <f t="shared" si="558"/>
        <v>0</v>
      </c>
      <c r="E1327" s="38"/>
      <c r="F1327" s="38"/>
      <c r="G1327" s="38"/>
      <c r="H1327" s="25">
        <f t="shared" si="575"/>
        <v>0</v>
      </c>
      <c r="I1327" s="38"/>
      <c r="J1327" s="38"/>
      <c r="K1327" s="38"/>
      <c r="L1327" s="38"/>
      <c r="M1327" s="38"/>
      <c r="N1327" s="38"/>
      <c r="O1327" s="38"/>
      <c r="P1327" s="25">
        <f t="shared" si="577"/>
        <v>0</v>
      </c>
      <c r="Q1327" s="38"/>
      <c r="R1327" s="38"/>
      <c r="S1327" s="38"/>
      <c r="T1327" s="38"/>
      <c r="U1327" s="38"/>
      <c r="V1327" s="38"/>
      <c r="W1327" s="38"/>
      <c r="X1327" s="38"/>
      <c r="Y1327" s="38"/>
      <c r="Z1327" s="39"/>
    </row>
    <row r="1328" spans="1:26" ht="15.95" customHeight="1">
      <c r="A1328" s="46" t="s">
        <v>1070</v>
      </c>
      <c r="B1328" s="38"/>
      <c r="C1328" s="25">
        <f t="shared" si="570"/>
        <v>0</v>
      </c>
      <c r="D1328" s="25">
        <f t="shared" si="558"/>
        <v>0</v>
      </c>
      <c r="E1328" s="38"/>
      <c r="F1328" s="38"/>
      <c r="G1328" s="38"/>
      <c r="H1328" s="25">
        <f t="shared" si="575"/>
        <v>0</v>
      </c>
      <c r="I1328" s="38"/>
      <c r="J1328" s="38"/>
      <c r="K1328" s="38"/>
      <c r="L1328" s="38"/>
      <c r="M1328" s="38"/>
      <c r="N1328" s="38"/>
      <c r="O1328" s="38"/>
      <c r="P1328" s="25">
        <f t="shared" si="577"/>
        <v>0</v>
      </c>
      <c r="Q1328" s="38"/>
      <c r="R1328" s="38"/>
      <c r="S1328" s="38"/>
      <c r="T1328" s="38"/>
      <c r="U1328" s="38"/>
      <c r="V1328" s="38"/>
      <c r="W1328" s="38"/>
      <c r="X1328" s="38"/>
      <c r="Y1328" s="38"/>
      <c r="Z1328" s="39"/>
    </row>
    <row r="1329" spans="1:26" s="23" customFormat="1" ht="15.95" customHeight="1">
      <c r="A1329" s="57" t="s">
        <v>1071</v>
      </c>
      <c r="B1329" s="40">
        <f t="shared" ref="B1329:G1329" si="585">SUM(B1330,B1331)</f>
        <v>0</v>
      </c>
      <c r="C1329" s="25">
        <f t="shared" si="570"/>
        <v>0</v>
      </c>
      <c r="D1329" s="25">
        <f t="shared" si="558"/>
        <v>0</v>
      </c>
      <c r="E1329" s="40">
        <f t="shared" si="585"/>
        <v>0</v>
      </c>
      <c r="F1329" s="40">
        <f t="shared" si="585"/>
        <v>0</v>
      </c>
      <c r="G1329" s="40">
        <f t="shared" si="585"/>
        <v>0</v>
      </c>
      <c r="H1329" s="25">
        <f t="shared" si="575"/>
        <v>0</v>
      </c>
      <c r="I1329" s="40">
        <f>SUM(I1330,I1331)</f>
        <v>0</v>
      </c>
      <c r="J1329" s="40">
        <f t="shared" ref="J1329:O1329" si="586">SUM(J1330,J1331)</f>
        <v>0</v>
      </c>
      <c r="K1329" s="40">
        <f t="shared" si="586"/>
        <v>0</v>
      </c>
      <c r="L1329" s="40">
        <f t="shared" si="586"/>
        <v>0</v>
      </c>
      <c r="M1329" s="40">
        <f t="shared" si="586"/>
        <v>0</v>
      </c>
      <c r="N1329" s="40">
        <f t="shared" si="586"/>
        <v>0</v>
      </c>
      <c r="O1329" s="40">
        <f t="shared" si="586"/>
        <v>0</v>
      </c>
      <c r="P1329" s="25">
        <f t="shared" si="577"/>
        <v>0</v>
      </c>
      <c r="Q1329" s="40">
        <f>SUM(Q1330,Q1331)</f>
        <v>0</v>
      </c>
      <c r="R1329" s="40">
        <f t="shared" ref="R1329:Z1329" si="587">SUM(R1330,R1331)</f>
        <v>0</v>
      </c>
      <c r="S1329" s="40">
        <f t="shared" si="587"/>
        <v>0</v>
      </c>
      <c r="T1329" s="40">
        <f t="shared" si="587"/>
        <v>0</v>
      </c>
      <c r="U1329" s="40">
        <f t="shared" si="587"/>
        <v>0</v>
      </c>
      <c r="V1329" s="40">
        <f t="shared" si="587"/>
        <v>0</v>
      </c>
      <c r="W1329" s="40">
        <f t="shared" si="587"/>
        <v>0</v>
      </c>
      <c r="X1329" s="40">
        <f t="shared" si="587"/>
        <v>0</v>
      </c>
      <c r="Y1329" s="40">
        <f t="shared" si="587"/>
        <v>0</v>
      </c>
      <c r="Z1329" s="40">
        <f t="shared" si="587"/>
        <v>0</v>
      </c>
    </row>
    <row r="1330" spans="1:26" s="58" customFormat="1" ht="15.95" customHeight="1">
      <c r="A1330" s="46" t="s">
        <v>1072</v>
      </c>
      <c r="B1330" s="38"/>
      <c r="C1330" s="25">
        <f t="shared" si="570"/>
        <v>0</v>
      </c>
      <c r="D1330" s="25">
        <f t="shared" si="558"/>
        <v>0</v>
      </c>
      <c r="E1330" s="38"/>
      <c r="F1330" s="38"/>
      <c r="G1330" s="38"/>
      <c r="H1330" s="25">
        <f t="shared" si="575"/>
        <v>0</v>
      </c>
      <c r="I1330" s="38"/>
      <c r="J1330" s="38"/>
      <c r="K1330" s="38"/>
      <c r="L1330" s="38"/>
      <c r="M1330" s="38"/>
      <c r="N1330" s="38"/>
      <c r="O1330" s="38"/>
      <c r="P1330" s="25">
        <f t="shared" si="577"/>
        <v>0</v>
      </c>
      <c r="Q1330" s="38"/>
      <c r="R1330" s="38"/>
      <c r="S1330" s="38"/>
      <c r="T1330" s="38"/>
      <c r="U1330" s="38"/>
      <c r="V1330" s="38"/>
      <c r="W1330" s="38"/>
      <c r="X1330" s="38"/>
      <c r="Y1330" s="38"/>
      <c r="Z1330" s="39"/>
    </row>
    <row r="1331" spans="1:26" s="23" customFormat="1" ht="15.95" customHeight="1">
      <c r="A1331" s="57" t="s">
        <v>1073</v>
      </c>
      <c r="B1331" s="40">
        <f t="shared" ref="B1331:G1331" si="588">SUM(B1332)</f>
        <v>0</v>
      </c>
      <c r="C1331" s="25">
        <f t="shared" si="570"/>
        <v>0</v>
      </c>
      <c r="D1331" s="25">
        <f t="shared" ref="D1331:D1394" si="589">SUM(E1331:G1331)</f>
        <v>0</v>
      </c>
      <c r="E1331" s="40">
        <f t="shared" si="588"/>
        <v>0</v>
      </c>
      <c r="F1331" s="40">
        <f t="shared" si="588"/>
        <v>0</v>
      </c>
      <c r="G1331" s="40">
        <f t="shared" si="588"/>
        <v>0</v>
      </c>
      <c r="H1331" s="25">
        <f t="shared" si="575"/>
        <v>0</v>
      </c>
      <c r="I1331" s="40">
        <f t="shared" ref="I1331:O1331" si="590">SUM(I1332)</f>
        <v>0</v>
      </c>
      <c r="J1331" s="40">
        <f t="shared" si="590"/>
        <v>0</v>
      </c>
      <c r="K1331" s="40">
        <f t="shared" si="590"/>
        <v>0</v>
      </c>
      <c r="L1331" s="40">
        <f t="shared" si="590"/>
        <v>0</v>
      </c>
      <c r="M1331" s="40">
        <f t="shared" si="590"/>
        <v>0</v>
      </c>
      <c r="N1331" s="40">
        <f t="shared" si="590"/>
        <v>0</v>
      </c>
      <c r="O1331" s="40">
        <f t="shared" si="590"/>
        <v>0</v>
      </c>
      <c r="P1331" s="25">
        <f t="shared" si="577"/>
        <v>0</v>
      </c>
      <c r="Q1331" s="40">
        <f t="shared" ref="Q1331:Z1331" si="591">SUM(Q1332)</f>
        <v>0</v>
      </c>
      <c r="R1331" s="40">
        <f t="shared" si="591"/>
        <v>0</v>
      </c>
      <c r="S1331" s="40">
        <f t="shared" si="591"/>
        <v>0</v>
      </c>
      <c r="T1331" s="40">
        <f t="shared" si="591"/>
        <v>0</v>
      </c>
      <c r="U1331" s="40">
        <f t="shared" si="591"/>
        <v>0</v>
      </c>
      <c r="V1331" s="40">
        <f t="shared" si="591"/>
        <v>0</v>
      </c>
      <c r="W1331" s="40">
        <f t="shared" si="591"/>
        <v>0</v>
      </c>
      <c r="X1331" s="40">
        <f t="shared" si="591"/>
        <v>0</v>
      </c>
      <c r="Y1331" s="40">
        <f t="shared" si="591"/>
        <v>0</v>
      </c>
      <c r="Z1331" s="41">
        <f t="shared" si="591"/>
        <v>0</v>
      </c>
    </row>
    <row r="1332" spans="1:26" ht="15.95" customHeight="1">
      <c r="A1332" s="46" t="s">
        <v>1074</v>
      </c>
      <c r="B1332" s="38"/>
      <c r="C1332" s="25">
        <f t="shared" si="570"/>
        <v>0</v>
      </c>
      <c r="D1332" s="25">
        <f t="shared" si="589"/>
        <v>0</v>
      </c>
      <c r="E1332" s="38"/>
      <c r="F1332" s="38"/>
      <c r="G1332" s="38"/>
      <c r="H1332" s="25">
        <f t="shared" si="575"/>
        <v>0</v>
      </c>
      <c r="I1332" s="38"/>
      <c r="J1332" s="38"/>
      <c r="K1332" s="38"/>
      <c r="L1332" s="38"/>
      <c r="M1332" s="38"/>
      <c r="N1332" s="38"/>
      <c r="O1332" s="38"/>
      <c r="P1332" s="25">
        <f t="shared" si="577"/>
        <v>0</v>
      </c>
      <c r="Q1332" s="38"/>
      <c r="R1332" s="38"/>
      <c r="S1332" s="38"/>
      <c r="T1332" s="38"/>
      <c r="U1332" s="38"/>
      <c r="V1332" s="38"/>
      <c r="W1332" s="38"/>
      <c r="X1332" s="38"/>
      <c r="Y1332" s="38"/>
      <c r="Z1332" s="39"/>
    </row>
    <row r="1333" spans="1:26" s="23" customFormat="1" ht="15.95" customHeight="1">
      <c r="A1333" s="57" t="s">
        <v>1075</v>
      </c>
      <c r="B1333" s="40">
        <f>SUM(B1334,B1337,B1393,B1400,B1403,B1404,B1405)</f>
        <v>0</v>
      </c>
      <c r="C1333" s="25">
        <f t="shared" si="570"/>
        <v>0</v>
      </c>
      <c r="D1333" s="25">
        <f t="shared" si="589"/>
        <v>0</v>
      </c>
      <c r="E1333" s="25">
        <f>SUM(E1334,E1339,E1361,E1383,E1385,E1387,E1392)</f>
        <v>0</v>
      </c>
      <c r="F1333" s="25">
        <f>SUM(F1334,F1339,F1361,F1383,F1385,F1387,F1392)</f>
        <v>0</v>
      </c>
      <c r="G1333" s="25">
        <f>SUM(G1334,G1339,G1361,G1383,G1385,G1387,G1392)</f>
        <v>0</v>
      </c>
      <c r="H1333" s="25">
        <f>SUM(I1333:O1333)</f>
        <v>0</v>
      </c>
      <c r="I1333" s="25">
        <f>SUM(I1334,I1339,I1361,I1383,I1385,I1387,I1392)</f>
        <v>0</v>
      </c>
      <c r="J1333" s="25">
        <f t="shared" ref="J1333:O1333" si="592">SUM(J1334,J1339,J1361,J1383,J1385,J1387,J1392)</f>
        <v>0</v>
      </c>
      <c r="K1333" s="25">
        <f t="shared" si="592"/>
        <v>0</v>
      </c>
      <c r="L1333" s="25">
        <f t="shared" si="592"/>
        <v>0</v>
      </c>
      <c r="M1333" s="25">
        <f t="shared" si="592"/>
        <v>0</v>
      </c>
      <c r="N1333" s="25">
        <f t="shared" si="592"/>
        <v>0</v>
      </c>
      <c r="O1333" s="25">
        <f t="shared" si="592"/>
        <v>0</v>
      </c>
      <c r="P1333" s="25">
        <f>SUM(Q1333:S1333)</f>
        <v>0</v>
      </c>
      <c r="Q1333" s="25">
        <f>SUM(Q1334,Q1339,Q1361,Q1383,Q1385,Q1387,Q1392)</f>
        <v>0</v>
      </c>
      <c r="R1333" s="25">
        <f t="shared" ref="R1333:Z1333" si="593">SUM(R1334,R1339,R1361,R1383,R1385,R1387,R1392)</f>
        <v>0</v>
      </c>
      <c r="S1333" s="25">
        <f t="shared" si="593"/>
        <v>0</v>
      </c>
      <c r="T1333" s="25">
        <f t="shared" si="593"/>
        <v>0</v>
      </c>
      <c r="U1333" s="25">
        <f t="shared" si="593"/>
        <v>0</v>
      </c>
      <c r="V1333" s="25">
        <f t="shared" si="593"/>
        <v>0</v>
      </c>
      <c r="W1333" s="25">
        <f t="shared" si="593"/>
        <v>0</v>
      </c>
      <c r="X1333" s="25">
        <f t="shared" si="593"/>
        <v>0</v>
      </c>
      <c r="Y1333" s="25">
        <f t="shared" si="593"/>
        <v>0</v>
      </c>
      <c r="Z1333" s="25">
        <f t="shared" si="593"/>
        <v>0</v>
      </c>
    </row>
    <row r="1334" spans="1:26" s="23" customFormat="1" ht="15.95" customHeight="1">
      <c r="A1334" s="59" t="s">
        <v>1076</v>
      </c>
      <c r="B1334" s="40">
        <f>SUM(B1335:B1336)</f>
        <v>0</v>
      </c>
      <c r="C1334" s="25">
        <f t="shared" si="570"/>
        <v>0</v>
      </c>
      <c r="D1334" s="25">
        <f t="shared" si="589"/>
        <v>0</v>
      </c>
      <c r="E1334" s="40">
        <f>SUM(E1335:E1338)</f>
        <v>0</v>
      </c>
      <c r="F1334" s="40">
        <f>SUM(F1335:F1338)</f>
        <v>0</v>
      </c>
      <c r="G1334" s="40">
        <f>SUM(G1335:G1338)</f>
        <v>0</v>
      </c>
      <c r="H1334" s="25">
        <f t="shared" si="575"/>
        <v>0</v>
      </c>
      <c r="I1334" s="40">
        <f>SUM(I1335:I1338)</f>
        <v>0</v>
      </c>
      <c r="J1334" s="40">
        <f t="shared" ref="J1334:O1334" si="594">SUM(J1335:J1338)</f>
        <v>0</v>
      </c>
      <c r="K1334" s="40">
        <f t="shared" si="594"/>
        <v>0</v>
      </c>
      <c r="L1334" s="40">
        <f t="shared" si="594"/>
        <v>0</v>
      </c>
      <c r="M1334" s="40">
        <f t="shared" si="594"/>
        <v>0</v>
      </c>
      <c r="N1334" s="40">
        <f t="shared" si="594"/>
        <v>0</v>
      </c>
      <c r="O1334" s="40">
        <f t="shared" si="594"/>
        <v>0</v>
      </c>
      <c r="P1334" s="25">
        <f t="shared" si="577"/>
        <v>0</v>
      </c>
      <c r="Q1334" s="40">
        <f>SUM(Q1335:Q1338)</f>
        <v>0</v>
      </c>
      <c r="R1334" s="40">
        <f t="shared" ref="R1334:Z1334" si="595">SUM(R1335:R1338)</f>
        <v>0</v>
      </c>
      <c r="S1334" s="40">
        <f t="shared" si="595"/>
        <v>0</v>
      </c>
      <c r="T1334" s="40">
        <f t="shared" si="595"/>
        <v>0</v>
      </c>
      <c r="U1334" s="40">
        <f t="shared" si="595"/>
        <v>0</v>
      </c>
      <c r="V1334" s="40">
        <f t="shared" si="595"/>
        <v>0</v>
      </c>
      <c r="W1334" s="40">
        <f t="shared" si="595"/>
        <v>0</v>
      </c>
      <c r="X1334" s="40">
        <f t="shared" si="595"/>
        <v>0</v>
      </c>
      <c r="Y1334" s="40">
        <f t="shared" si="595"/>
        <v>0</v>
      </c>
      <c r="Z1334" s="40">
        <f t="shared" si="595"/>
        <v>0</v>
      </c>
    </row>
    <row r="1335" spans="1:26" ht="15.95" customHeight="1">
      <c r="A1335" s="60" t="s">
        <v>1077</v>
      </c>
      <c r="B1335" s="38"/>
      <c r="C1335" s="25">
        <f t="shared" si="570"/>
        <v>0</v>
      </c>
      <c r="D1335" s="25">
        <f t="shared" si="589"/>
        <v>0</v>
      </c>
      <c r="E1335" s="38"/>
      <c r="F1335" s="38"/>
      <c r="G1335" s="38"/>
      <c r="H1335" s="25">
        <f t="shared" si="575"/>
        <v>0</v>
      </c>
      <c r="I1335" s="38"/>
      <c r="J1335" s="38"/>
      <c r="K1335" s="38"/>
      <c r="L1335" s="38"/>
      <c r="M1335" s="38"/>
      <c r="N1335" s="38"/>
      <c r="O1335" s="38"/>
      <c r="P1335" s="25">
        <f t="shared" si="577"/>
        <v>0</v>
      </c>
      <c r="Q1335" s="38"/>
      <c r="R1335" s="38"/>
      <c r="S1335" s="38"/>
      <c r="T1335" s="38"/>
      <c r="U1335" s="38"/>
      <c r="V1335" s="38"/>
      <c r="W1335" s="38"/>
      <c r="X1335" s="38"/>
      <c r="Y1335" s="38"/>
      <c r="Z1335" s="39"/>
    </row>
    <row r="1336" spans="1:26" ht="15.95" customHeight="1">
      <c r="A1336" s="60" t="s">
        <v>1078</v>
      </c>
      <c r="B1336" s="38"/>
      <c r="C1336" s="25">
        <f t="shared" si="570"/>
        <v>0</v>
      </c>
      <c r="D1336" s="25">
        <f t="shared" si="589"/>
        <v>0</v>
      </c>
      <c r="E1336" s="38"/>
      <c r="F1336" s="38"/>
      <c r="G1336" s="38"/>
      <c r="H1336" s="25">
        <f t="shared" si="575"/>
        <v>0</v>
      </c>
      <c r="I1336" s="38"/>
      <c r="J1336" s="38"/>
      <c r="K1336" s="38"/>
      <c r="L1336" s="38"/>
      <c r="M1336" s="38"/>
      <c r="N1336" s="38"/>
      <c r="O1336" s="38"/>
      <c r="P1336" s="25">
        <f t="shared" si="577"/>
        <v>0</v>
      </c>
      <c r="Q1336" s="38"/>
      <c r="R1336" s="38"/>
      <c r="S1336" s="38"/>
      <c r="T1336" s="38"/>
      <c r="U1336" s="38"/>
      <c r="V1336" s="38"/>
      <c r="W1336" s="38"/>
      <c r="X1336" s="38"/>
      <c r="Y1336" s="38"/>
      <c r="Z1336" s="39"/>
    </row>
    <row r="1337" spans="1:26" ht="15.95" customHeight="1">
      <c r="A1337" s="60" t="s">
        <v>1079</v>
      </c>
      <c r="B1337" s="38"/>
      <c r="C1337" s="25">
        <f t="shared" si="570"/>
        <v>0</v>
      </c>
      <c r="D1337" s="25">
        <f t="shared" si="589"/>
        <v>0</v>
      </c>
      <c r="E1337" s="38"/>
      <c r="F1337" s="38"/>
      <c r="G1337" s="38"/>
      <c r="H1337" s="25">
        <f t="shared" si="575"/>
        <v>0</v>
      </c>
      <c r="I1337" s="38"/>
      <c r="J1337" s="38"/>
      <c r="K1337" s="38"/>
      <c r="L1337" s="38"/>
      <c r="M1337" s="38"/>
      <c r="N1337" s="38"/>
      <c r="O1337" s="38"/>
      <c r="P1337" s="25">
        <f t="shared" si="577"/>
        <v>0</v>
      </c>
      <c r="Q1337" s="38"/>
      <c r="R1337" s="38"/>
      <c r="S1337" s="38"/>
      <c r="T1337" s="38"/>
      <c r="U1337" s="38"/>
      <c r="V1337" s="38"/>
      <c r="W1337" s="38"/>
      <c r="X1337" s="38"/>
      <c r="Y1337" s="38"/>
      <c r="Z1337" s="39"/>
    </row>
    <row r="1338" spans="1:26" ht="15.95" customHeight="1">
      <c r="A1338" s="60" t="s">
        <v>1080</v>
      </c>
      <c r="B1338" s="38"/>
      <c r="C1338" s="25">
        <f t="shared" si="570"/>
        <v>0</v>
      </c>
      <c r="D1338" s="25">
        <f t="shared" si="589"/>
        <v>0</v>
      </c>
      <c r="E1338" s="38"/>
      <c r="F1338" s="38"/>
      <c r="G1338" s="38"/>
      <c r="H1338" s="25">
        <f t="shared" si="575"/>
        <v>0</v>
      </c>
      <c r="I1338" s="38"/>
      <c r="J1338" s="38"/>
      <c r="K1338" s="38"/>
      <c r="L1338" s="38"/>
      <c r="M1338" s="38"/>
      <c r="N1338" s="38"/>
      <c r="O1338" s="38"/>
      <c r="P1338" s="25">
        <f t="shared" si="577"/>
        <v>0</v>
      </c>
      <c r="Q1338" s="38"/>
      <c r="R1338" s="38"/>
      <c r="S1338" s="38"/>
      <c r="T1338" s="38"/>
      <c r="U1338" s="38"/>
      <c r="V1338" s="38"/>
      <c r="W1338" s="38"/>
      <c r="X1338" s="38"/>
      <c r="Y1338" s="38"/>
      <c r="Z1338" s="39"/>
    </row>
    <row r="1339" spans="1:26" s="23" customFormat="1" ht="15.95" customHeight="1">
      <c r="A1339" s="59" t="s">
        <v>1081</v>
      </c>
      <c r="B1339" s="40"/>
      <c r="C1339" s="25">
        <f t="shared" si="570"/>
        <v>0</v>
      </c>
      <c r="D1339" s="25">
        <f t="shared" si="589"/>
        <v>0</v>
      </c>
      <c r="E1339" s="40">
        <f>SUM(E1340:E1360)</f>
        <v>0</v>
      </c>
      <c r="F1339" s="40">
        <f>SUM(F1340:F1360)</f>
        <v>0</v>
      </c>
      <c r="G1339" s="40">
        <f>SUM(G1340:G1360)</f>
        <v>0</v>
      </c>
      <c r="H1339" s="25">
        <f t="shared" si="575"/>
        <v>0</v>
      </c>
      <c r="I1339" s="40">
        <f>SUM(I1340:I1360)</f>
        <v>0</v>
      </c>
      <c r="J1339" s="40">
        <f t="shared" ref="J1339:O1339" si="596">SUM(J1340:J1360)</f>
        <v>0</v>
      </c>
      <c r="K1339" s="40">
        <f t="shared" si="596"/>
        <v>0</v>
      </c>
      <c r="L1339" s="40">
        <f t="shared" si="596"/>
        <v>0</v>
      </c>
      <c r="M1339" s="40">
        <f t="shared" si="596"/>
        <v>0</v>
      </c>
      <c r="N1339" s="40">
        <f t="shared" si="596"/>
        <v>0</v>
      </c>
      <c r="O1339" s="40">
        <f t="shared" si="596"/>
        <v>0</v>
      </c>
      <c r="P1339" s="25">
        <f t="shared" si="577"/>
        <v>0</v>
      </c>
      <c r="Q1339" s="40">
        <f>SUM(Q1340:Q1360)</f>
        <v>0</v>
      </c>
      <c r="R1339" s="40">
        <f t="shared" ref="R1339:Z1339" si="597">SUM(R1340:R1360)</f>
        <v>0</v>
      </c>
      <c r="S1339" s="40">
        <f t="shared" si="597"/>
        <v>0</v>
      </c>
      <c r="T1339" s="40">
        <f t="shared" si="597"/>
        <v>0</v>
      </c>
      <c r="U1339" s="40">
        <f t="shared" si="597"/>
        <v>0</v>
      </c>
      <c r="V1339" s="40">
        <f t="shared" si="597"/>
        <v>0</v>
      </c>
      <c r="W1339" s="40">
        <f t="shared" si="597"/>
        <v>0</v>
      </c>
      <c r="X1339" s="40">
        <f t="shared" si="597"/>
        <v>0</v>
      </c>
      <c r="Y1339" s="40">
        <f t="shared" si="597"/>
        <v>0</v>
      </c>
      <c r="Z1339" s="40">
        <f t="shared" si="597"/>
        <v>0</v>
      </c>
    </row>
    <row r="1340" spans="1:26" ht="15.95" customHeight="1">
      <c r="A1340" s="60" t="s">
        <v>1082</v>
      </c>
      <c r="B1340" s="38"/>
      <c r="C1340" s="25">
        <f t="shared" si="570"/>
        <v>0</v>
      </c>
      <c r="D1340" s="25">
        <f t="shared" si="589"/>
        <v>0</v>
      </c>
      <c r="E1340" s="38"/>
      <c r="F1340" s="38"/>
      <c r="G1340" s="38"/>
      <c r="H1340" s="25">
        <f t="shared" si="575"/>
        <v>0</v>
      </c>
      <c r="I1340" s="38"/>
      <c r="J1340" s="38"/>
      <c r="K1340" s="38"/>
      <c r="L1340" s="38"/>
      <c r="M1340" s="38"/>
      <c r="N1340" s="38"/>
      <c r="O1340" s="38"/>
      <c r="P1340" s="25">
        <f t="shared" si="577"/>
        <v>0</v>
      </c>
      <c r="Q1340" s="38"/>
      <c r="R1340" s="38"/>
      <c r="S1340" s="38"/>
      <c r="T1340" s="38"/>
      <c r="U1340" s="38"/>
      <c r="V1340" s="38"/>
      <c r="W1340" s="38"/>
      <c r="X1340" s="38"/>
      <c r="Y1340" s="38"/>
      <c r="Z1340" s="39"/>
    </row>
    <row r="1341" spans="1:26" ht="15.95" customHeight="1">
      <c r="A1341" s="60" t="s">
        <v>1083</v>
      </c>
      <c r="B1341" s="38"/>
      <c r="C1341" s="25">
        <f t="shared" si="570"/>
        <v>0</v>
      </c>
      <c r="D1341" s="25">
        <f t="shared" si="589"/>
        <v>0</v>
      </c>
      <c r="E1341" s="38"/>
      <c r="F1341" s="38"/>
      <c r="G1341" s="38"/>
      <c r="H1341" s="25">
        <f t="shared" si="575"/>
        <v>0</v>
      </c>
      <c r="I1341" s="38"/>
      <c r="J1341" s="38"/>
      <c r="K1341" s="38"/>
      <c r="L1341" s="38"/>
      <c r="M1341" s="38"/>
      <c r="N1341" s="38"/>
      <c r="O1341" s="38"/>
      <c r="P1341" s="25">
        <f t="shared" si="577"/>
        <v>0</v>
      </c>
      <c r="Q1341" s="38"/>
      <c r="R1341" s="38"/>
      <c r="S1341" s="38"/>
      <c r="T1341" s="38"/>
      <c r="U1341" s="38"/>
      <c r="V1341" s="38"/>
      <c r="W1341" s="38"/>
      <c r="X1341" s="38"/>
      <c r="Y1341" s="38"/>
      <c r="Z1341" s="39"/>
    </row>
    <row r="1342" spans="1:26" ht="15.95" customHeight="1">
      <c r="A1342" s="60" t="s">
        <v>1084</v>
      </c>
      <c r="B1342" s="38"/>
      <c r="C1342" s="25">
        <f t="shared" si="570"/>
        <v>0</v>
      </c>
      <c r="D1342" s="25">
        <f t="shared" si="589"/>
        <v>0</v>
      </c>
      <c r="E1342" s="38"/>
      <c r="F1342" s="38"/>
      <c r="G1342" s="38"/>
      <c r="H1342" s="25">
        <f t="shared" si="575"/>
        <v>0</v>
      </c>
      <c r="I1342" s="38"/>
      <c r="J1342" s="38"/>
      <c r="K1342" s="38"/>
      <c r="L1342" s="38"/>
      <c r="M1342" s="38"/>
      <c r="N1342" s="38"/>
      <c r="O1342" s="38"/>
      <c r="P1342" s="25">
        <f t="shared" si="577"/>
        <v>0</v>
      </c>
      <c r="Q1342" s="38"/>
      <c r="R1342" s="38"/>
      <c r="S1342" s="38"/>
      <c r="T1342" s="38"/>
      <c r="U1342" s="38"/>
      <c r="V1342" s="38"/>
      <c r="W1342" s="38"/>
      <c r="X1342" s="38"/>
      <c r="Y1342" s="38"/>
      <c r="Z1342" s="39"/>
    </row>
    <row r="1343" spans="1:26" ht="15.95" customHeight="1">
      <c r="A1343" s="60" t="s">
        <v>1085</v>
      </c>
      <c r="B1343" s="38"/>
      <c r="C1343" s="25">
        <f t="shared" si="570"/>
        <v>0</v>
      </c>
      <c r="D1343" s="25">
        <f t="shared" si="589"/>
        <v>0</v>
      </c>
      <c r="E1343" s="38"/>
      <c r="F1343" s="38"/>
      <c r="G1343" s="38"/>
      <c r="H1343" s="25">
        <f t="shared" si="575"/>
        <v>0</v>
      </c>
      <c r="I1343" s="38"/>
      <c r="J1343" s="38"/>
      <c r="K1343" s="38"/>
      <c r="L1343" s="38"/>
      <c r="M1343" s="38"/>
      <c r="N1343" s="38"/>
      <c r="O1343" s="38"/>
      <c r="P1343" s="25">
        <f t="shared" si="577"/>
        <v>0</v>
      </c>
      <c r="Q1343" s="38"/>
      <c r="R1343" s="38"/>
      <c r="S1343" s="38"/>
      <c r="T1343" s="38"/>
      <c r="U1343" s="38"/>
      <c r="V1343" s="38"/>
      <c r="W1343" s="38"/>
      <c r="X1343" s="38"/>
      <c r="Y1343" s="38"/>
      <c r="Z1343" s="39"/>
    </row>
    <row r="1344" spans="1:26" ht="15.95" customHeight="1">
      <c r="A1344" s="60" t="s">
        <v>1086</v>
      </c>
      <c r="B1344" s="38"/>
      <c r="C1344" s="25">
        <f t="shared" ref="C1344:C1407" si="598">D1344+H1344+P1344+Y1344+Z1344</f>
        <v>0</v>
      </c>
      <c r="D1344" s="25">
        <f t="shared" si="589"/>
        <v>0</v>
      </c>
      <c r="E1344" s="38"/>
      <c r="F1344" s="38"/>
      <c r="G1344" s="38"/>
      <c r="H1344" s="25">
        <f t="shared" si="575"/>
        <v>0</v>
      </c>
      <c r="I1344" s="38"/>
      <c r="J1344" s="38"/>
      <c r="K1344" s="38"/>
      <c r="L1344" s="38"/>
      <c r="M1344" s="38"/>
      <c r="N1344" s="38"/>
      <c r="O1344" s="38"/>
      <c r="P1344" s="25">
        <f t="shared" si="577"/>
        <v>0</v>
      </c>
      <c r="Q1344" s="38"/>
      <c r="R1344" s="38"/>
      <c r="S1344" s="38"/>
      <c r="T1344" s="38"/>
      <c r="U1344" s="38"/>
      <c r="V1344" s="38"/>
      <c r="W1344" s="38"/>
      <c r="X1344" s="38"/>
      <c r="Y1344" s="38"/>
      <c r="Z1344" s="39"/>
    </row>
    <row r="1345" spans="1:26" ht="15.95" customHeight="1">
      <c r="A1345" s="60" t="s">
        <v>1087</v>
      </c>
      <c r="B1345" s="38"/>
      <c r="C1345" s="25">
        <f t="shared" si="598"/>
        <v>0</v>
      </c>
      <c r="D1345" s="25">
        <f t="shared" si="589"/>
        <v>0</v>
      </c>
      <c r="E1345" s="38"/>
      <c r="F1345" s="38"/>
      <c r="G1345" s="38"/>
      <c r="H1345" s="25">
        <f t="shared" si="575"/>
        <v>0</v>
      </c>
      <c r="I1345" s="38"/>
      <c r="J1345" s="38"/>
      <c r="K1345" s="38"/>
      <c r="L1345" s="38"/>
      <c r="M1345" s="38"/>
      <c r="N1345" s="38"/>
      <c r="O1345" s="38"/>
      <c r="P1345" s="25">
        <f t="shared" si="577"/>
        <v>0</v>
      </c>
      <c r="Q1345" s="38"/>
      <c r="R1345" s="38"/>
      <c r="S1345" s="38"/>
      <c r="T1345" s="38"/>
      <c r="U1345" s="38"/>
      <c r="V1345" s="38"/>
      <c r="W1345" s="38"/>
      <c r="X1345" s="38"/>
      <c r="Y1345" s="38"/>
      <c r="Z1345" s="39"/>
    </row>
    <row r="1346" spans="1:26" ht="15.95" customHeight="1">
      <c r="A1346" s="60" t="s">
        <v>1088</v>
      </c>
      <c r="B1346" s="38"/>
      <c r="C1346" s="25">
        <f t="shared" si="598"/>
        <v>0</v>
      </c>
      <c r="D1346" s="25">
        <f t="shared" si="589"/>
        <v>0</v>
      </c>
      <c r="E1346" s="38"/>
      <c r="F1346" s="38"/>
      <c r="G1346" s="38"/>
      <c r="H1346" s="25">
        <f t="shared" si="575"/>
        <v>0</v>
      </c>
      <c r="I1346" s="38"/>
      <c r="J1346" s="38"/>
      <c r="K1346" s="38"/>
      <c r="L1346" s="38"/>
      <c r="M1346" s="38"/>
      <c r="N1346" s="38"/>
      <c r="O1346" s="38"/>
      <c r="P1346" s="25">
        <f t="shared" si="577"/>
        <v>0</v>
      </c>
      <c r="Q1346" s="38"/>
      <c r="R1346" s="38"/>
      <c r="S1346" s="38"/>
      <c r="T1346" s="38"/>
      <c r="U1346" s="38"/>
      <c r="V1346" s="38"/>
      <c r="W1346" s="38"/>
      <c r="X1346" s="38"/>
      <c r="Y1346" s="38"/>
      <c r="Z1346" s="39"/>
    </row>
    <row r="1347" spans="1:26" ht="15.95" customHeight="1">
      <c r="A1347" s="60" t="s">
        <v>1089</v>
      </c>
      <c r="B1347" s="38"/>
      <c r="C1347" s="25">
        <f t="shared" si="598"/>
        <v>0</v>
      </c>
      <c r="D1347" s="25">
        <f t="shared" si="589"/>
        <v>0</v>
      </c>
      <c r="E1347" s="38"/>
      <c r="F1347" s="38"/>
      <c r="G1347" s="38"/>
      <c r="H1347" s="25">
        <f t="shared" si="575"/>
        <v>0</v>
      </c>
      <c r="I1347" s="38"/>
      <c r="J1347" s="38"/>
      <c r="K1347" s="38"/>
      <c r="L1347" s="38"/>
      <c r="M1347" s="38"/>
      <c r="N1347" s="38"/>
      <c r="O1347" s="38"/>
      <c r="P1347" s="25">
        <f t="shared" si="577"/>
        <v>0</v>
      </c>
      <c r="Q1347" s="38"/>
      <c r="R1347" s="38"/>
      <c r="S1347" s="38"/>
      <c r="T1347" s="38"/>
      <c r="U1347" s="38"/>
      <c r="V1347" s="38"/>
      <c r="W1347" s="38"/>
      <c r="X1347" s="38"/>
      <c r="Y1347" s="38"/>
      <c r="Z1347" s="39"/>
    </row>
    <row r="1348" spans="1:26" ht="15.95" customHeight="1">
      <c r="A1348" s="60" t="s">
        <v>1090</v>
      </c>
      <c r="B1348" s="38"/>
      <c r="C1348" s="25">
        <f t="shared" si="598"/>
        <v>0</v>
      </c>
      <c r="D1348" s="25">
        <f t="shared" si="589"/>
        <v>0</v>
      </c>
      <c r="E1348" s="38"/>
      <c r="F1348" s="38"/>
      <c r="G1348" s="38"/>
      <c r="H1348" s="25">
        <f t="shared" si="575"/>
        <v>0</v>
      </c>
      <c r="I1348" s="38"/>
      <c r="J1348" s="38"/>
      <c r="K1348" s="38"/>
      <c r="L1348" s="38"/>
      <c r="M1348" s="38"/>
      <c r="N1348" s="38"/>
      <c r="O1348" s="38"/>
      <c r="P1348" s="25">
        <f t="shared" si="577"/>
        <v>0</v>
      </c>
      <c r="Q1348" s="38"/>
      <c r="R1348" s="38"/>
      <c r="S1348" s="38"/>
      <c r="T1348" s="38"/>
      <c r="U1348" s="38"/>
      <c r="V1348" s="38"/>
      <c r="W1348" s="38"/>
      <c r="X1348" s="38"/>
      <c r="Y1348" s="38"/>
      <c r="Z1348" s="39"/>
    </row>
    <row r="1349" spans="1:26" ht="15.95" customHeight="1">
      <c r="A1349" s="60" t="s">
        <v>1091</v>
      </c>
      <c r="B1349" s="38"/>
      <c r="C1349" s="25">
        <f t="shared" si="598"/>
        <v>0</v>
      </c>
      <c r="D1349" s="25">
        <f t="shared" si="589"/>
        <v>0</v>
      </c>
      <c r="E1349" s="38"/>
      <c r="F1349" s="38"/>
      <c r="G1349" s="38"/>
      <c r="H1349" s="25">
        <f t="shared" si="575"/>
        <v>0</v>
      </c>
      <c r="I1349" s="38"/>
      <c r="J1349" s="38"/>
      <c r="K1349" s="38"/>
      <c r="L1349" s="38"/>
      <c r="M1349" s="38"/>
      <c r="N1349" s="38"/>
      <c r="O1349" s="38"/>
      <c r="P1349" s="25">
        <f t="shared" si="577"/>
        <v>0</v>
      </c>
      <c r="Q1349" s="38"/>
      <c r="R1349" s="38"/>
      <c r="S1349" s="38"/>
      <c r="T1349" s="38"/>
      <c r="U1349" s="38"/>
      <c r="V1349" s="38"/>
      <c r="W1349" s="38"/>
      <c r="X1349" s="38"/>
      <c r="Y1349" s="38"/>
      <c r="Z1349" s="39"/>
    </row>
    <row r="1350" spans="1:26" ht="15.95" customHeight="1">
      <c r="A1350" s="60" t="s">
        <v>1092</v>
      </c>
      <c r="B1350" s="38"/>
      <c r="C1350" s="25">
        <f t="shared" si="598"/>
        <v>0</v>
      </c>
      <c r="D1350" s="25">
        <f t="shared" si="589"/>
        <v>0</v>
      </c>
      <c r="E1350" s="38"/>
      <c r="F1350" s="38"/>
      <c r="G1350" s="38"/>
      <c r="H1350" s="25">
        <f t="shared" si="575"/>
        <v>0</v>
      </c>
      <c r="I1350" s="38"/>
      <c r="J1350" s="38"/>
      <c r="K1350" s="38"/>
      <c r="L1350" s="38"/>
      <c r="M1350" s="38"/>
      <c r="N1350" s="38"/>
      <c r="O1350" s="38"/>
      <c r="P1350" s="25">
        <f t="shared" si="577"/>
        <v>0</v>
      </c>
      <c r="Q1350" s="38"/>
      <c r="R1350" s="38"/>
      <c r="S1350" s="38"/>
      <c r="T1350" s="38"/>
      <c r="U1350" s="38"/>
      <c r="V1350" s="38"/>
      <c r="W1350" s="38"/>
      <c r="X1350" s="38"/>
      <c r="Y1350" s="38"/>
      <c r="Z1350" s="39"/>
    </row>
    <row r="1351" spans="1:26" ht="15.95" customHeight="1">
      <c r="A1351" s="60" t="s">
        <v>1093</v>
      </c>
      <c r="B1351" s="38"/>
      <c r="C1351" s="25">
        <f t="shared" si="598"/>
        <v>0</v>
      </c>
      <c r="D1351" s="25">
        <f t="shared" si="589"/>
        <v>0</v>
      </c>
      <c r="E1351" s="38"/>
      <c r="F1351" s="38"/>
      <c r="G1351" s="38"/>
      <c r="H1351" s="25">
        <f t="shared" si="575"/>
        <v>0</v>
      </c>
      <c r="I1351" s="38"/>
      <c r="J1351" s="38"/>
      <c r="K1351" s="38"/>
      <c r="L1351" s="38"/>
      <c r="M1351" s="38"/>
      <c r="N1351" s="38"/>
      <c r="O1351" s="38"/>
      <c r="P1351" s="25">
        <f t="shared" si="577"/>
        <v>0</v>
      </c>
      <c r="Q1351" s="38"/>
      <c r="R1351" s="38"/>
      <c r="S1351" s="38"/>
      <c r="T1351" s="38"/>
      <c r="U1351" s="38"/>
      <c r="V1351" s="38"/>
      <c r="W1351" s="38"/>
      <c r="X1351" s="38"/>
      <c r="Y1351" s="38"/>
      <c r="Z1351" s="39"/>
    </row>
    <row r="1352" spans="1:26" ht="15.95" customHeight="1">
      <c r="A1352" s="60" t="s">
        <v>1094</v>
      </c>
      <c r="B1352" s="38"/>
      <c r="C1352" s="25">
        <f t="shared" si="598"/>
        <v>0</v>
      </c>
      <c r="D1352" s="25">
        <f t="shared" si="589"/>
        <v>0</v>
      </c>
      <c r="E1352" s="38"/>
      <c r="F1352" s="38"/>
      <c r="G1352" s="38"/>
      <c r="H1352" s="25">
        <f t="shared" si="575"/>
        <v>0</v>
      </c>
      <c r="I1352" s="38"/>
      <c r="J1352" s="38"/>
      <c r="K1352" s="38"/>
      <c r="L1352" s="38"/>
      <c r="M1352" s="38"/>
      <c r="N1352" s="38"/>
      <c r="O1352" s="38"/>
      <c r="P1352" s="25">
        <f t="shared" si="577"/>
        <v>0</v>
      </c>
      <c r="Q1352" s="38"/>
      <c r="R1352" s="38"/>
      <c r="S1352" s="38"/>
      <c r="T1352" s="38"/>
      <c r="U1352" s="38"/>
      <c r="V1352" s="38"/>
      <c r="W1352" s="38"/>
      <c r="X1352" s="38"/>
      <c r="Y1352" s="38"/>
      <c r="Z1352" s="39"/>
    </row>
    <row r="1353" spans="1:26" ht="15.95" customHeight="1">
      <c r="A1353" s="60" t="s">
        <v>1095</v>
      </c>
      <c r="B1353" s="38"/>
      <c r="C1353" s="25">
        <f t="shared" si="598"/>
        <v>0</v>
      </c>
      <c r="D1353" s="25">
        <f t="shared" si="589"/>
        <v>0</v>
      </c>
      <c r="E1353" s="38"/>
      <c r="F1353" s="38"/>
      <c r="G1353" s="38"/>
      <c r="H1353" s="25">
        <f t="shared" si="575"/>
        <v>0</v>
      </c>
      <c r="I1353" s="38"/>
      <c r="J1353" s="38"/>
      <c r="K1353" s="38"/>
      <c r="L1353" s="38"/>
      <c r="M1353" s="38"/>
      <c r="N1353" s="38"/>
      <c r="O1353" s="38"/>
      <c r="P1353" s="25">
        <f t="shared" si="577"/>
        <v>0</v>
      </c>
      <c r="Q1353" s="38"/>
      <c r="R1353" s="38"/>
      <c r="S1353" s="38"/>
      <c r="T1353" s="38"/>
      <c r="U1353" s="38"/>
      <c r="V1353" s="38"/>
      <c r="W1353" s="38"/>
      <c r="X1353" s="38"/>
      <c r="Y1353" s="38"/>
      <c r="Z1353" s="39"/>
    </row>
    <row r="1354" spans="1:26" ht="15.95" customHeight="1">
      <c r="A1354" s="60" t="s">
        <v>1096</v>
      </c>
      <c r="B1354" s="38"/>
      <c r="C1354" s="25">
        <f t="shared" si="598"/>
        <v>0</v>
      </c>
      <c r="D1354" s="25">
        <f t="shared" si="589"/>
        <v>0</v>
      </c>
      <c r="E1354" s="38"/>
      <c r="F1354" s="38"/>
      <c r="G1354" s="38"/>
      <c r="H1354" s="25">
        <f t="shared" si="575"/>
        <v>0</v>
      </c>
      <c r="I1354" s="38"/>
      <c r="J1354" s="38"/>
      <c r="K1354" s="38"/>
      <c r="L1354" s="38"/>
      <c r="M1354" s="38"/>
      <c r="N1354" s="38"/>
      <c r="O1354" s="38"/>
      <c r="P1354" s="25">
        <f t="shared" si="577"/>
        <v>0</v>
      </c>
      <c r="Q1354" s="38"/>
      <c r="R1354" s="38"/>
      <c r="S1354" s="38"/>
      <c r="T1354" s="38"/>
      <c r="U1354" s="38"/>
      <c r="V1354" s="38"/>
      <c r="W1354" s="38"/>
      <c r="X1354" s="38"/>
      <c r="Y1354" s="38"/>
      <c r="Z1354" s="39"/>
    </row>
    <row r="1355" spans="1:26" ht="15.95" customHeight="1">
      <c r="A1355" s="60" t="s">
        <v>1097</v>
      </c>
      <c r="B1355" s="38"/>
      <c r="C1355" s="25">
        <f t="shared" si="598"/>
        <v>0</v>
      </c>
      <c r="D1355" s="25">
        <f t="shared" si="589"/>
        <v>0</v>
      </c>
      <c r="E1355" s="38"/>
      <c r="F1355" s="38"/>
      <c r="G1355" s="38"/>
      <c r="H1355" s="25">
        <f t="shared" si="575"/>
        <v>0</v>
      </c>
      <c r="I1355" s="38"/>
      <c r="J1355" s="38"/>
      <c r="K1355" s="38"/>
      <c r="L1355" s="38"/>
      <c r="M1355" s="38"/>
      <c r="N1355" s="38"/>
      <c r="O1355" s="38"/>
      <c r="P1355" s="25">
        <f t="shared" si="577"/>
        <v>0</v>
      </c>
      <c r="Q1355" s="38"/>
      <c r="R1355" s="38"/>
      <c r="S1355" s="38"/>
      <c r="T1355" s="38"/>
      <c r="U1355" s="38"/>
      <c r="V1355" s="38"/>
      <c r="W1355" s="38"/>
      <c r="X1355" s="38"/>
      <c r="Y1355" s="38"/>
      <c r="Z1355" s="39"/>
    </row>
    <row r="1356" spans="1:26" ht="15.95" customHeight="1">
      <c r="A1356" s="60" t="s">
        <v>1098</v>
      </c>
      <c r="B1356" s="38"/>
      <c r="C1356" s="25">
        <f t="shared" si="598"/>
        <v>0</v>
      </c>
      <c r="D1356" s="25">
        <f t="shared" si="589"/>
        <v>0</v>
      </c>
      <c r="E1356" s="38"/>
      <c r="F1356" s="38"/>
      <c r="G1356" s="38"/>
      <c r="H1356" s="25">
        <f t="shared" si="575"/>
        <v>0</v>
      </c>
      <c r="I1356" s="38"/>
      <c r="J1356" s="38"/>
      <c r="K1356" s="38"/>
      <c r="L1356" s="38"/>
      <c r="M1356" s="38"/>
      <c r="N1356" s="38"/>
      <c r="O1356" s="38"/>
      <c r="P1356" s="25">
        <f t="shared" si="577"/>
        <v>0</v>
      </c>
      <c r="Q1356" s="38"/>
      <c r="R1356" s="38"/>
      <c r="S1356" s="38"/>
      <c r="T1356" s="38"/>
      <c r="U1356" s="38"/>
      <c r="V1356" s="38"/>
      <c r="W1356" s="38"/>
      <c r="X1356" s="38"/>
      <c r="Y1356" s="38"/>
      <c r="Z1356" s="39"/>
    </row>
    <row r="1357" spans="1:26" ht="15.95" customHeight="1">
      <c r="A1357" s="60" t="s">
        <v>1099</v>
      </c>
      <c r="B1357" s="38"/>
      <c r="C1357" s="25">
        <f t="shared" si="598"/>
        <v>0</v>
      </c>
      <c r="D1357" s="25">
        <f t="shared" si="589"/>
        <v>0</v>
      </c>
      <c r="E1357" s="38"/>
      <c r="F1357" s="38"/>
      <c r="G1357" s="38"/>
      <c r="H1357" s="25">
        <f t="shared" si="575"/>
        <v>0</v>
      </c>
      <c r="I1357" s="38"/>
      <c r="J1357" s="38"/>
      <c r="K1357" s="38"/>
      <c r="L1357" s="38"/>
      <c r="M1357" s="38"/>
      <c r="N1357" s="38"/>
      <c r="O1357" s="38"/>
      <c r="P1357" s="25">
        <f t="shared" si="577"/>
        <v>0</v>
      </c>
      <c r="Q1357" s="38"/>
      <c r="R1357" s="38"/>
      <c r="S1357" s="38"/>
      <c r="T1357" s="38"/>
      <c r="U1357" s="38"/>
      <c r="V1357" s="38"/>
      <c r="W1357" s="38"/>
      <c r="X1357" s="38"/>
      <c r="Y1357" s="38"/>
      <c r="Z1357" s="39"/>
    </row>
    <row r="1358" spans="1:26" ht="15.95" customHeight="1">
      <c r="A1358" s="60" t="s">
        <v>1100</v>
      </c>
      <c r="B1358" s="38"/>
      <c r="C1358" s="25">
        <f t="shared" si="598"/>
        <v>0</v>
      </c>
      <c r="D1358" s="25">
        <f t="shared" si="589"/>
        <v>0</v>
      </c>
      <c r="E1358" s="38"/>
      <c r="F1358" s="38"/>
      <c r="G1358" s="38"/>
      <c r="H1358" s="25">
        <f t="shared" si="575"/>
        <v>0</v>
      </c>
      <c r="I1358" s="38"/>
      <c r="J1358" s="38"/>
      <c r="K1358" s="38"/>
      <c r="L1358" s="38"/>
      <c r="M1358" s="38"/>
      <c r="N1358" s="38"/>
      <c r="O1358" s="38"/>
      <c r="P1358" s="25">
        <f t="shared" si="577"/>
        <v>0</v>
      </c>
      <c r="Q1358" s="38"/>
      <c r="R1358" s="38"/>
      <c r="S1358" s="38"/>
      <c r="T1358" s="38"/>
      <c r="U1358" s="38"/>
      <c r="V1358" s="38"/>
      <c r="W1358" s="38"/>
      <c r="X1358" s="38"/>
      <c r="Y1358" s="38"/>
      <c r="Z1358" s="39"/>
    </row>
    <row r="1359" spans="1:26" ht="15.95" customHeight="1">
      <c r="A1359" s="60" t="s">
        <v>1101</v>
      </c>
      <c r="B1359" s="38"/>
      <c r="C1359" s="25">
        <f t="shared" si="598"/>
        <v>0</v>
      </c>
      <c r="D1359" s="25">
        <f t="shared" si="589"/>
        <v>0</v>
      </c>
      <c r="E1359" s="38"/>
      <c r="F1359" s="38"/>
      <c r="G1359" s="38"/>
      <c r="H1359" s="25">
        <f t="shared" si="575"/>
        <v>0</v>
      </c>
      <c r="I1359" s="38"/>
      <c r="J1359" s="38"/>
      <c r="K1359" s="38"/>
      <c r="L1359" s="38"/>
      <c r="M1359" s="38"/>
      <c r="N1359" s="38"/>
      <c r="O1359" s="38"/>
      <c r="P1359" s="25">
        <f t="shared" si="577"/>
        <v>0</v>
      </c>
      <c r="Q1359" s="38"/>
      <c r="R1359" s="38"/>
      <c r="S1359" s="38"/>
      <c r="T1359" s="38"/>
      <c r="U1359" s="38"/>
      <c r="V1359" s="38"/>
      <c r="W1359" s="38"/>
      <c r="X1359" s="38"/>
      <c r="Y1359" s="38"/>
      <c r="Z1359" s="39"/>
    </row>
    <row r="1360" spans="1:26" ht="15.95" customHeight="1">
      <c r="A1360" s="60" t="s">
        <v>1102</v>
      </c>
      <c r="B1360" s="38"/>
      <c r="C1360" s="25">
        <f t="shared" si="598"/>
        <v>0</v>
      </c>
      <c r="D1360" s="25">
        <f t="shared" si="589"/>
        <v>0</v>
      </c>
      <c r="E1360" s="38"/>
      <c r="F1360" s="38"/>
      <c r="G1360" s="38"/>
      <c r="H1360" s="25">
        <f t="shared" si="575"/>
        <v>0</v>
      </c>
      <c r="I1360" s="38"/>
      <c r="J1360" s="38"/>
      <c r="K1360" s="38"/>
      <c r="L1360" s="38"/>
      <c r="M1360" s="38"/>
      <c r="N1360" s="38"/>
      <c r="O1360" s="38"/>
      <c r="P1360" s="25">
        <f t="shared" si="577"/>
        <v>0</v>
      </c>
      <c r="Q1360" s="38"/>
      <c r="R1360" s="38"/>
      <c r="S1360" s="38"/>
      <c r="T1360" s="38"/>
      <c r="U1360" s="38"/>
      <c r="V1360" s="38"/>
      <c r="W1360" s="38"/>
      <c r="X1360" s="38"/>
      <c r="Y1360" s="38"/>
      <c r="Z1360" s="39"/>
    </row>
    <row r="1361" spans="1:26" s="23" customFormat="1" ht="15.95" customHeight="1">
      <c r="A1361" s="59" t="s">
        <v>1103</v>
      </c>
      <c r="B1361" s="40"/>
      <c r="C1361" s="25">
        <f t="shared" si="598"/>
        <v>0</v>
      </c>
      <c r="D1361" s="25">
        <f t="shared" si="589"/>
        <v>0</v>
      </c>
      <c r="E1361" s="40">
        <f>SUM(E1362:E1382)</f>
        <v>0</v>
      </c>
      <c r="F1361" s="40">
        <f>SUM(F1362:F1382)</f>
        <v>0</v>
      </c>
      <c r="G1361" s="40">
        <f>SUM(G1362:G1382)</f>
        <v>0</v>
      </c>
      <c r="H1361" s="25">
        <f t="shared" si="575"/>
        <v>0</v>
      </c>
      <c r="I1361" s="40">
        <f>SUM(I1362:I1382)</f>
        <v>0</v>
      </c>
      <c r="J1361" s="40">
        <f t="shared" ref="J1361:O1361" si="599">SUM(J1362:J1382)</f>
        <v>0</v>
      </c>
      <c r="K1361" s="40">
        <f t="shared" si="599"/>
        <v>0</v>
      </c>
      <c r="L1361" s="40">
        <f t="shared" si="599"/>
        <v>0</v>
      </c>
      <c r="M1361" s="40">
        <f t="shared" si="599"/>
        <v>0</v>
      </c>
      <c r="N1361" s="40">
        <f t="shared" si="599"/>
        <v>0</v>
      </c>
      <c r="O1361" s="40">
        <f t="shared" si="599"/>
        <v>0</v>
      </c>
      <c r="P1361" s="25">
        <f t="shared" si="577"/>
        <v>0</v>
      </c>
      <c r="Q1361" s="40">
        <f>SUM(Q1362:Q1382)</f>
        <v>0</v>
      </c>
      <c r="R1361" s="40">
        <f t="shared" ref="R1361:Z1361" si="600">SUM(R1362:R1382)</f>
        <v>0</v>
      </c>
      <c r="S1361" s="40">
        <f t="shared" si="600"/>
        <v>0</v>
      </c>
      <c r="T1361" s="40">
        <f t="shared" si="600"/>
        <v>0</v>
      </c>
      <c r="U1361" s="40">
        <f t="shared" si="600"/>
        <v>0</v>
      </c>
      <c r="V1361" s="40">
        <f t="shared" si="600"/>
        <v>0</v>
      </c>
      <c r="W1361" s="40">
        <f t="shared" si="600"/>
        <v>0</v>
      </c>
      <c r="X1361" s="40">
        <f t="shared" si="600"/>
        <v>0</v>
      </c>
      <c r="Y1361" s="40">
        <f t="shared" si="600"/>
        <v>0</v>
      </c>
      <c r="Z1361" s="40">
        <f t="shared" si="600"/>
        <v>0</v>
      </c>
    </row>
    <row r="1362" spans="1:26" ht="15.95" customHeight="1">
      <c r="A1362" s="60" t="s">
        <v>1104</v>
      </c>
      <c r="B1362" s="38"/>
      <c r="C1362" s="25">
        <f t="shared" si="598"/>
        <v>0</v>
      </c>
      <c r="D1362" s="25">
        <f t="shared" si="589"/>
        <v>0</v>
      </c>
      <c r="E1362" s="38"/>
      <c r="F1362" s="38"/>
      <c r="G1362" s="38"/>
      <c r="H1362" s="25">
        <f t="shared" si="575"/>
        <v>0</v>
      </c>
      <c r="I1362" s="38"/>
      <c r="J1362" s="38"/>
      <c r="K1362" s="38"/>
      <c r="L1362" s="38"/>
      <c r="M1362" s="38"/>
      <c r="N1362" s="38"/>
      <c r="O1362" s="38"/>
      <c r="P1362" s="25">
        <f t="shared" si="577"/>
        <v>0</v>
      </c>
      <c r="Q1362" s="38"/>
      <c r="R1362" s="38"/>
      <c r="S1362" s="38"/>
      <c r="T1362" s="38"/>
      <c r="U1362" s="38"/>
      <c r="V1362" s="38"/>
      <c r="W1362" s="38"/>
      <c r="X1362" s="38"/>
      <c r="Y1362" s="38"/>
      <c r="Z1362" s="39"/>
    </row>
    <row r="1363" spans="1:26" ht="15.95" customHeight="1">
      <c r="A1363" s="60" t="s">
        <v>1105</v>
      </c>
      <c r="B1363" s="38"/>
      <c r="C1363" s="25">
        <f t="shared" si="598"/>
        <v>0</v>
      </c>
      <c r="D1363" s="25">
        <f t="shared" si="589"/>
        <v>0</v>
      </c>
      <c r="E1363" s="38"/>
      <c r="F1363" s="38"/>
      <c r="G1363" s="38"/>
      <c r="H1363" s="25">
        <f t="shared" si="575"/>
        <v>0</v>
      </c>
      <c r="I1363" s="38"/>
      <c r="J1363" s="38"/>
      <c r="K1363" s="38"/>
      <c r="L1363" s="38"/>
      <c r="M1363" s="38"/>
      <c r="N1363" s="38"/>
      <c r="O1363" s="38"/>
      <c r="P1363" s="25">
        <f t="shared" si="577"/>
        <v>0</v>
      </c>
      <c r="Q1363" s="38"/>
      <c r="R1363" s="38"/>
      <c r="S1363" s="38"/>
      <c r="T1363" s="38"/>
      <c r="U1363" s="38"/>
      <c r="V1363" s="38"/>
      <c r="W1363" s="38"/>
      <c r="X1363" s="38"/>
      <c r="Y1363" s="38"/>
      <c r="Z1363" s="39"/>
    </row>
    <row r="1364" spans="1:26" ht="15.95" customHeight="1">
      <c r="A1364" s="60" t="s">
        <v>1106</v>
      </c>
      <c r="B1364" s="38"/>
      <c r="C1364" s="25">
        <f t="shared" si="598"/>
        <v>0</v>
      </c>
      <c r="D1364" s="25">
        <f t="shared" si="589"/>
        <v>0</v>
      </c>
      <c r="E1364" s="38"/>
      <c r="F1364" s="38"/>
      <c r="G1364" s="38"/>
      <c r="H1364" s="25">
        <f t="shared" si="575"/>
        <v>0</v>
      </c>
      <c r="I1364" s="38"/>
      <c r="J1364" s="38"/>
      <c r="K1364" s="38"/>
      <c r="L1364" s="38"/>
      <c r="M1364" s="38"/>
      <c r="N1364" s="38"/>
      <c r="O1364" s="38"/>
      <c r="P1364" s="25">
        <f t="shared" si="577"/>
        <v>0</v>
      </c>
      <c r="Q1364" s="38"/>
      <c r="R1364" s="38"/>
      <c r="S1364" s="38"/>
      <c r="T1364" s="38"/>
      <c r="U1364" s="38"/>
      <c r="V1364" s="38"/>
      <c r="W1364" s="38"/>
      <c r="X1364" s="38"/>
      <c r="Y1364" s="38"/>
      <c r="Z1364" s="39"/>
    </row>
    <row r="1365" spans="1:26" ht="15.95" customHeight="1">
      <c r="A1365" s="60" t="s">
        <v>1107</v>
      </c>
      <c r="B1365" s="38"/>
      <c r="C1365" s="25">
        <f t="shared" si="598"/>
        <v>0</v>
      </c>
      <c r="D1365" s="25">
        <f t="shared" si="589"/>
        <v>0</v>
      </c>
      <c r="E1365" s="38"/>
      <c r="F1365" s="38"/>
      <c r="G1365" s="38"/>
      <c r="H1365" s="25">
        <f t="shared" si="575"/>
        <v>0</v>
      </c>
      <c r="I1365" s="38"/>
      <c r="J1365" s="38"/>
      <c r="K1365" s="38"/>
      <c r="L1365" s="38"/>
      <c r="M1365" s="38"/>
      <c r="N1365" s="38"/>
      <c r="O1365" s="38"/>
      <c r="P1365" s="25">
        <f t="shared" si="577"/>
        <v>0</v>
      </c>
      <c r="Q1365" s="38"/>
      <c r="R1365" s="38"/>
      <c r="S1365" s="38"/>
      <c r="T1365" s="38"/>
      <c r="U1365" s="38"/>
      <c r="V1365" s="38"/>
      <c r="W1365" s="38"/>
      <c r="X1365" s="38"/>
      <c r="Y1365" s="38"/>
      <c r="Z1365" s="39"/>
    </row>
    <row r="1366" spans="1:26" ht="15.95" customHeight="1">
      <c r="A1366" s="60" t="s">
        <v>1108</v>
      </c>
      <c r="B1366" s="38"/>
      <c r="C1366" s="25">
        <f t="shared" si="598"/>
        <v>0</v>
      </c>
      <c r="D1366" s="25">
        <f t="shared" si="589"/>
        <v>0</v>
      </c>
      <c r="E1366" s="38"/>
      <c r="F1366" s="38"/>
      <c r="G1366" s="38"/>
      <c r="H1366" s="25">
        <f t="shared" si="575"/>
        <v>0</v>
      </c>
      <c r="I1366" s="38"/>
      <c r="J1366" s="38"/>
      <c r="K1366" s="38"/>
      <c r="L1366" s="38"/>
      <c r="M1366" s="38"/>
      <c r="N1366" s="38"/>
      <c r="O1366" s="38"/>
      <c r="P1366" s="25">
        <f t="shared" si="577"/>
        <v>0</v>
      </c>
      <c r="Q1366" s="38"/>
      <c r="R1366" s="38"/>
      <c r="S1366" s="38"/>
      <c r="T1366" s="38"/>
      <c r="U1366" s="38"/>
      <c r="V1366" s="38"/>
      <c r="W1366" s="38"/>
      <c r="X1366" s="38"/>
      <c r="Y1366" s="38"/>
      <c r="Z1366" s="39"/>
    </row>
    <row r="1367" spans="1:26" ht="15.95" customHeight="1">
      <c r="A1367" s="60" t="s">
        <v>1109</v>
      </c>
      <c r="B1367" s="38"/>
      <c r="C1367" s="25">
        <f t="shared" si="598"/>
        <v>0</v>
      </c>
      <c r="D1367" s="25">
        <f t="shared" si="589"/>
        <v>0</v>
      </c>
      <c r="E1367" s="38"/>
      <c r="F1367" s="38"/>
      <c r="G1367" s="38"/>
      <c r="H1367" s="25">
        <f t="shared" si="575"/>
        <v>0</v>
      </c>
      <c r="I1367" s="38"/>
      <c r="J1367" s="38"/>
      <c r="K1367" s="38"/>
      <c r="L1367" s="38"/>
      <c r="M1367" s="38"/>
      <c r="N1367" s="38"/>
      <c r="O1367" s="38"/>
      <c r="P1367" s="25">
        <f t="shared" si="577"/>
        <v>0</v>
      </c>
      <c r="Q1367" s="38"/>
      <c r="R1367" s="38"/>
      <c r="S1367" s="38"/>
      <c r="T1367" s="38"/>
      <c r="U1367" s="38"/>
      <c r="V1367" s="38"/>
      <c r="W1367" s="38"/>
      <c r="X1367" s="38"/>
      <c r="Y1367" s="38"/>
      <c r="Z1367" s="39"/>
    </row>
    <row r="1368" spans="1:26" ht="15.95" customHeight="1">
      <c r="A1368" s="60" t="s">
        <v>1110</v>
      </c>
      <c r="B1368" s="38"/>
      <c r="C1368" s="25">
        <f t="shared" si="598"/>
        <v>0</v>
      </c>
      <c r="D1368" s="25">
        <f t="shared" si="589"/>
        <v>0</v>
      </c>
      <c r="E1368" s="38"/>
      <c r="F1368" s="38"/>
      <c r="G1368" s="38"/>
      <c r="H1368" s="25">
        <f t="shared" ref="H1368:H1420" si="601">SUM(I1368:O1368)</f>
        <v>0</v>
      </c>
      <c r="I1368" s="38"/>
      <c r="J1368" s="38"/>
      <c r="K1368" s="38"/>
      <c r="L1368" s="38"/>
      <c r="M1368" s="38"/>
      <c r="N1368" s="38"/>
      <c r="O1368" s="38"/>
      <c r="P1368" s="25">
        <f t="shared" ref="P1368:P1420" si="602">SUM(Q1368:X1368)</f>
        <v>0</v>
      </c>
      <c r="Q1368" s="38"/>
      <c r="R1368" s="38"/>
      <c r="S1368" s="38"/>
      <c r="T1368" s="38"/>
      <c r="U1368" s="38"/>
      <c r="V1368" s="38"/>
      <c r="W1368" s="38"/>
      <c r="X1368" s="38"/>
      <c r="Y1368" s="38"/>
      <c r="Z1368" s="39"/>
    </row>
    <row r="1369" spans="1:26" ht="15.95" customHeight="1">
      <c r="A1369" s="60" t="s">
        <v>1111</v>
      </c>
      <c r="B1369" s="38"/>
      <c r="C1369" s="25">
        <f t="shared" si="598"/>
        <v>0</v>
      </c>
      <c r="D1369" s="25">
        <f t="shared" si="589"/>
        <v>0</v>
      </c>
      <c r="E1369" s="38"/>
      <c r="F1369" s="38"/>
      <c r="G1369" s="38"/>
      <c r="H1369" s="25">
        <f t="shared" si="601"/>
        <v>0</v>
      </c>
      <c r="I1369" s="38"/>
      <c r="J1369" s="38"/>
      <c r="K1369" s="38"/>
      <c r="L1369" s="38"/>
      <c r="M1369" s="38"/>
      <c r="N1369" s="38"/>
      <c r="O1369" s="38"/>
      <c r="P1369" s="25">
        <f t="shared" si="602"/>
        <v>0</v>
      </c>
      <c r="Q1369" s="38"/>
      <c r="R1369" s="38"/>
      <c r="S1369" s="38"/>
      <c r="T1369" s="38"/>
      <c r="U1369" s="38"/>
      <c r="V1369" s="38"/>
      <c r="W1369" s="38"/>
      <c r="X1369" s="38"/>
      <c r="Y1369" s="38"/>
      <c r="Z1369" s="39"/>
    </row>
    <row r="1370" spans="1:26" ht="15.95" customHeight="1">
      <c r="A1370" s="60" t="s">
        <v>1112</v>
      </c>
      <c r="B1370" s="38"/>
      <c r="C1370" s="25">
        <f t="shared" si="598"/>
        <v>0</v>
      </c>
      <c r="D1370" s="25">
        <f t="shared" si="589"/>
        <v>0</v>
      </c>
      <c r="E1370" s="38"/>
      <c r="F1370" s="38"/>
      <c r="G1370" s="38"/>
      <c r="H1370" s="25">
        <f t="shared" si="601"/>
        <v>0</v>
      </c>
      <c r="I1370" s="38"/>
      <c r="J1370" s="38"/>
      <c r="K1370" s="38"/>
      <c r="L1370" s="38"/>
      <c r="M1370" s="38"/>
      <c r="N1370" s="38"/>
      <c r="O1370" s="38"/>
      <c r="P1370" s="25">
        <f t="shared" si="602"/>
        <v>0</v>
      </c>
      <c r="Q1370" s="38"/>
      <c r="R1370" s="38"/>
      <c r="S1370" s="38"/>
      <c r="T1370" s="38"/>
      <c r="U1370" s="38"/>
      <c r="V1370" s="38"/>
      <c r="W1370" s="38"/>
      <c r="X1370" s="38"/>
      <c r="Y1370" s="38"/>
      <c r="Z1370" s="39"/>
    </row>
    <row r="1371" spans="1:26" ht="15.95" customHeight="1">
      <c r="A1371" s="60" t="s">
        <v>1113</v>
      </c>
      <c r="B1371" s="38"/>
      <c r="C1371" s="25">
        <f t="shared" si="598"/>
        <v>0</v>
      </c>
      <c r="D1371" s="25">
        <f t="shared" si="589"/>
        <v>0</v>
      </c>
      <c r="E1371" s="38"/>
      <c r="F1371" s="38"/>
      <c r="G1371" s="38"/>
      <c r="H1371" s="25">
        <f t="shared" si="601"/>
        <v>0</v>
      </c>
      <c r="I1371" s="38"/>
      <c r="J1371" s="38"/>
      <c r="K1371" s="38"/>
      <c r="L1371" s="38"/>
      <c r="M1371" s="38"/>
      <c r="N1371" s="38"/>
      <c r="O1371" s="38"/>
      <c r="P1371" s="25">
        <f t="shared" si="602"/>
        <v>0</v>
      </c>
      <c r="Q1371" s="38"/>
      <c r="R1371" s="38"/>
      <c r="S1371" s="38"/>
      <c r="T1371" s="38"/>
      <c r="U1371" s="38"/>
      <c r="V1371" s="38"/>
      <c r="W1371" s="38"/>
      <c r="X1371" s="38"/>
      <c r="Y1371" s="38"/>
      <c r="Z1371" s="39"/>
    </row>
    <row r="1372" spans="1:26" ht="15.95" customHeight="1">
      <c r="A1372" s="60" t="s">
        <v>1114</v>
      </c>
      <c r="B1372" s="38"/>
      <c r="C1372" s="25">
        <f t="shared" si="598"/>
        <v>0</v>
      </c>
      <c r="D1372" s="25">
        <f t="shared" si="589"/>
        <v>0</v>
      </c>
      <c r="E1372" s="38"/>
      <c r="F1372" s="38"/>
      <c r="G1372" s="38"/>
      <c r="H1372" s="25">
        <f t="shared" si="601"/>
        <v>0</v>
      </c>
      <c r="I1372" s="38"/>
      <c r="J1372" s="38"/>
      <c r="K1372" s="38"/>
      <c r="L1372" s="38"/>
      <c r="M1372" s="38"/>
      <c r="N1372" s="38"/>
      <c r="O1372" s="38"/>
      <c r="P1372" s="25">
        <f t="shared" si="602"/>
        <v>0</v>
      </c>
      <c r="Q1372" s="38"/>
      <c r="R1372" s="38"/>
      <c r="S1372" s="38"/>
      <c r="T1372" s="38"/>
      <c r="U1372" s="38"/>
      <c r="V1372" s="38"/>
      <c r="W1372" s="38"/>
      <c r="X1372" s="38"/>
      <c r="Y1372" s="38"/>
      <c r="Z1372" s="39"/>
    </row>
    <row r="1373" spans="1:26" ht="15.95" customHeight="1">
      <c r="A1373" s="60" t="s">
        <v>1115</v>
      </c>
      <c r="B1373" s="38"/>
      <c r="C1373" s="25">
        <f t="shared" si="598"/>
        <v>0</v>
      </c>
      <c r="D1373" s="25">
        <f t="shared" si="589"/>
        <v>0</v>
      </c>
      <c r="E1373" s="38"/>
      <c r="F1373" s="38"/>
      <c r="G1373" s="38"/>
      <c r="H1373" s="25">
        <f t="shared" si="601"/>
        <v>0</v>
      </c>
      <c r="I1373" s="38"/>
      <c r="J1373" s="38"/>
      <c r="K1373" s="38"/>
      <c r="L1373" s="38"/>
      <c r="M1373" s="38"/>
      <c r="N1373" s="38"/>
      <c r="O1373" s="38"/>
      <c r="P1373" s="25">
        <f t="shared" si="602"/>
        <v>0</v>
      </c>
      <c r="Q1373" s="38"/>
      <c r="R1373" s="38"/>
      <c r="S1373" s="38"/>
      <c r="T1373" s="38"/>
      <c r="U1373" s="38"/>
      <c r="V1373" s="38"/>
      <c r="W1373" s="38"/>
      <c r="X1373" s="38"/>
      <c r="Y1373" s="38"/>
      <c r="Z1373" s="39"/>
    </row>
    <row r="1374" spans="1:26" ht="15.95" customHeight="1">
      <c r="A1374" s="60" t="s">
        <v>1116</v>
      </c>
      <c r="B1374" s="38"/>
      <c r="C1374" s="25">
        <f t="shared" si="598"/>
        <v>0</v>
      </c>
      <c r="D1374" s="25">
        <f t="shared" si="589"/>
        <v>0</v>
      </c>
      <c r="E1374" s="38"/>
      <c r="F1374" s="38"/>
      <c r="G1374" s="38"/>
      <c r="H1374" s="25">
        <f t="shared" si="601"/>
        <v>0</v>
      </c>
      <c r="I1374" s="38"/>
      <c r="J1374" s="38"/>
      <c r="K1374" s="38"/>
      <c r="L1374" s="38"/>
      <c r="M1374" s="38"/>
      <c r="N1374" s="38"/>
      <c r="O1374" s="38"/>
      <c r="P1374" s="25">
        <f t="shared" si="602"/>
        <v>0</v>
      </c>
      <c r="Q1374" s="38"/>
      <c r="R1374" s="38"/>
      <c r="S1374" s="38"/>
      <c r="T1374" s="38"/>
      <c r="U1374" s="38"/>
      <c r="V1374" s="38"/>
      <c r="W1374" s="38"/>
      <c r="X1374" s="38"/>
      <c r="Y1374" s="38"/>
      <c r="Z1374" s="39"/>
    </row>
    <row r="1375" spans="1:26" ht="15.95" customHeight="1">
      <c r="A1375" s="60" t="s">
        <v>1117</v>
      </c>
      <c r="B1375" s="38"/>
      <c r="C1375" s="25">
        <f t="shared" si="598"/>
        <v>0</v>
      </c>
      <c r="D1375" s="25">
        <f t="shared" si="589"/>
        <v>0</v>
      </c>
      <c r="E1375" s="38"/>
      <c r="F1375" s="38"/>
      <c r="G1375" s="38"/>
      <c r="H1375" s="25">
        <f t="shared" si="601"/>
        <v>0</v>
      </c>
      <c r="I1375" s="38"/>
      <c r="J1375" s="38"/>
      <c r="K1375" s="38"/>
      <c r="L1375" s="38"/>
      <c r="M1375" s="38"/>
      <c r="N1375" s="38"/>
      <c r="O1375" s="38"/>
      <c r="P1375" s="25">
        <f t="shared" si="602"/>
        <v>0</v>
      </c>
      <c r="Q1375" s="38"/>
      <c r="R1375" s="38"/>
      <c r="S1375" s="38"/>
      <c r="T1375" s="38"/>
      <c r="U1375" s="38"/>
      <c r="V1375" s="38"/>
      <c r="W1375" s="38"/>
      <c r="X1375" s="38"/>
      <c r="Y1375" s="38"/>
      <c r="Z1375" s="39"/>
    </row>
    <row r="1376" spans="1:26" ht="15.95" customHeight="1">
      <c r="A1376" s="60" t="s">
        <v>1118</v>
      </c>
      <c r="B1376" s="38"/>
      <c r="C1376" s="25">
        <f t="shared" si="598"/>
        <v>0</v>
      </c>
      <c r="D1376" s="25">
        <f t="shared" si="589"/>
        <v>0</v>
      </c>
      <c r="E1376" s="38"/>
      <c r="F1376" s="38"/>
      <c r="G1376" s="38"/>
      <c r="H1376" s="25">
        <f t="shared" si="601"/>
        <v>0</v>
      </c>
      <c r="I1376" s="38"/>
      <c r="J1376" s="38"/>
      <c r="K1376" s="38"/>
      <c r="L1376" s="38"/>
      <c r="M1376" s="38"/>
      <c r="N1376" s="38"/>
      <c r="O1376" s="38"/>
      <c r="P1376" s="25">
        <f t="shared" si="602"/>
        <v>0</v>
      </c>
      <c r="Q1376" s="38"/>
      <c r="R1376" s="38"/>
      <c r="S1376" s="38"/>
      <c r="T1376" s="38"/>
      <c r="U1376" s="38"/>
      <c r="V1376" s="38"/>
      <c r="W1376" s="38"/>
      <c r="X1376" s="38"/>
      <c r="Y1376" s="38"/>
      <c r="Z1376" s="39"/>
    </row>
    <row r="1377" spans="1:26" ht="15.95" customHeight="1">
      <c r="A1377" s="60" t="s">
        <v>1119</v>
      </c>
      <c r="B1377" s="38"/>
      <c r="C1377" s="25">
        <f t="shared" si="598"/>
        <v>0</v>
      </c>
      <c r="D1377" s="25">
        <f t="shared" si="589"/>
        <v>0</v>
      </c>
      <c r="E1377" s="38"/>
      <c r="F1377" s="38"/>
      <c r="G1377" s="38"/>
      <c r="H1377" s="25">
        <f t="shared" si="601"/>
        <v>0</v>
      </c>
      <c r="I1377" s="38"/>
      <c r="J1377" s="38"/>
      <c r="K1377" s="38"/>
      <c r="L1377" s="38"/>
      <c r="M1377" s="38"/>
      <c r="N1377" s="38"/>
      <c r="O1377" s="38"/>
      <c r="P1377" s="25">
        <f t="shared" si="602"/>
        <v>0</v>
      </c>
      <c r="Q1377" s="38"/>
      <c r="R1377" s="38"/>
      <c r="S1377" s="38"/>
      <c r="T1377" s="38"/>
      <c r="U1377" s="38"/>
      <c r="V1377" s="38"/>
      <c r="W1377" s="38"/>
      <c r="X1377" s="38"/>
      <c r="Y1377" s="38"/>
      <c r="Z1377" s="39"/>
    </row>
    <row r="1378" spans="1:26" ht="15.95" customHeight="1">
      <c r="A1378" s="60" t="s">
        <v>1120</v>
      </c>
      <c r="B1378" s="38"/>
      <c r="C1378" s="25">
        <f t="shared" si="598"/>
        <v>0</v>
      </c>
      <c r="D1378" s="25">
        <f t="shared" si="589"/>
        <v>0</v>
      </c>
      <c r="E1378" s="38"/>
      <c r="F1378" s="38"/>
      <c r="G1378" s="38"/>
      <c r="H1378" s="25">
        <f t="shared" si="601"/>
        <v>0</v>
      </c>
      <c r="I1378" s="38"/>
      <c r="J1378" s="38"/>
      <c r="K1378" s="38"/>
      <c r="L1378" s="38"/>
      <c r="M1378" s="38"/>
      <c r="N1378" s="38"/>
      <c r="O1378" s="38"/>
      <c r="P1378" s="25">
        <f t="shared" si="602"/>
        <v>0</v>
      </c>
      <c r="Q1378" s="38"/>
      <c r="R1378" s="38"/>
      <c r="S1378" s="38"/>
      <c r="T1378" s="38"/>
      <c r="U1378" s="38"/>
      <c r="V1378" s="38"/>
      <c r="W1378" s="38"/>
      <c r="X1378" s="38"/>
      <c r="Y1378" s="38"/>
      <c r="Z1378" s="39"/>
    </row>
    <row r="1379" spans="1:26" ht="15.95" customHeight="1">
      <c r="A1379" s="60" t="s">
        <v>1121</v>
      </c>
      <c r="B1379" s="38"/>
      <c r="C1379" s="25">
        <f t="shared" si="598"/>
        <v>0</v>
      </c>
      <c r="D1379" s="25">
        <f t="shared" si="589"/>
        <v>0</v>
      </c>
      <c r="E1379" s="38"/>
      <c r="F1379" s="38"/>
      <c r="G1379" s="38"/>
      <c r="H1379" s="25">
        <f t="shared" si="601"/>
        <v>0</v>
      </c>
      <c r="I1379" s="38"/>
      <c r="J1379" s="38"/>
      <c r="K1379" s="38"/>
      <c r="L1379" s="38"/>
      <c r="M1379" s="38"/>
      <c r="N1379" s="38"/>
      <c r="O1379" s="38"/>
      <c r="P1379" s="25">
        <f t="shared" si="602"/>
        <v>0</v>
      </c>
      <c r="Q1379" s="38"/>
      <c r="R1379" s="38"/>
      <c r="S1379" s="38"/>
      <c r="T1379" s="38"/>
      <c r="U1379" s="38"/>
      <c r="V1379" s="38"/>
      <c r="W1379" s="38"/>
      <c r="X1379" s="38"/>
      <c r="Y1379" s="38"/>
      <c r="Z1379" s="39"/>
    </row>
    <row r="1380" spans="1:26" ht="15.95" customHeight="1">
      <c r="A1380" s="60" t="s">
        <v>1122</v>
      </c>
      <c r="B1380" s="38"/>
      <c r="C1380" s="25">
        <f t="shared" si="598"/>
        <v>0</v>
      </c>
      <c r="D1380" s="25">
        <f t="shared" si="589"/>
        <v>0</v>
      </c>
      <c r="E1380" s="38"/>
      <c r="F1380" s="38"/>
      <c r="G1380" s="38"/>
      <c r="H1380" s="25">
        <f t="shared" si="601"/>
        <v>0</v>
      </c>
      <c r="I1380" s="38"/>
      <c r="J1380" s="38"/>
      <c r="K1380" s="38"/>
      <c r="L1380" s="38"/>
      <c r="M1380" s="38"/>
      <c r="N1380" s="38"/>
      <c r="O1380" s="38"/>
      <c r="P1380" s="25">
        <f t="shared" si="602"/>
        <v>0</v>
      </c>
      <c r="Q1380" s="38"/>
      <c r="R1380" s="38"/>
      <c r="S1380" s="38"/>
      <c r="T1380" s="38"/>
      <c r="U1380" s="38"/>
      <c r="V1380" s="38"/>
      <c r="W1380" s="38"/>
      <c r="X1380" s="38"/>
      <c r="Y1380" s="38"/>
      <c r="Z1380" s="39"/>
    </row>
    <row r="1381" spans="1:26" ht="15.95" customHeight="1">
      <c r="A1381" s="60" t="s">
        <v>1123</v>
      </c>
      <c r="B1381" s="38"/>
      <c r="C1381" s="25">
        <f t="shared" si="598"/>
        <v>0</v>
      </c>
      <c r="D1381" s="25">
        <f t="shared" si="589"/>
        <v>0</v>
      </c>
      <c r="E1381" s="38"/>
      <c r="F1381" s="38"/>
      <c r="G1381" s="38"/>
      <c r="H1381" s="25">
        <f t="shared" si="601"/>
        <v>0</v>
      </c>
      <c r="I1381" s="38"/>
      <c r="J1381" s="38"/>
      <c r="K1381" s="38"/>
      <c r="L1381" s="38"/>
      <c r="M1381" s="38"/>
      <c r="N1381" s="38"/>
      <c r="O1381" s="38"/>
      <c r="P1381" s="25">
        <f t="shared" si="602"/>
        <v>0</v>
      </c>
      <c r="Q1381" s="38"/>
      <c r="R1381" s="38"/>
      <c r="S1381" s="38"/>
      <c r="T1381" s="38"/>
      <c r="U1381" s="38"/>
      <c r="V1381" s="38"/>
      <c r="W1381" s="38"/>
      <c r="X1381" s="38"/>
      <c r="Y1381" s="38"/>
      <c r="Z1381" s="39"/>
    </row>
    <row r="1382" spans="1:26" ht="15.95" customHeight="1">
      <c r="A1382" s="60" t="s">
        <v>1074</v>
      </c>
      <c r="B1382" s="38"/>
      <c r="C1382" s="25">
        <f t="shared" si="598"/>
        <v>0</v>
      </c>
      <c r="D1382" s="25">
        <f t="shared" si="589"/>
        <v>0</v>
      </c>
      <c r="E1382" s="38"/>
      <c r="F1382" s="38"/>
      <c r="G1382" s="38"/>
      <c r="H1382" s="25">
        <f t="shared" si="601"/>
        <v>0</v>
      </c>
      <c r="I1382" s="38"/>
      <c r="J1382" s="38"/>
      <c r="K1382" s="38"/>
      <c r="L1382" s="38"/>
      <c r="M1382" s="38"/>
      <c r="N1382" s="38"/>
      <c r="O1382" s="38"/>
      <c r="P1382" s="25">
        <f t="shared" si="602"/>
        <v>0</v>
      </c>
      <c r="Q1382" s="38"/>
      <c r="R1382" s="38"/>
      <c r="S1382" s="38"/>
      <c r="T1382" s="38"/>
      <c r="U1382" s="38"/>
      <c r="V1382" s="38"/>
      <c r="W1382" s="38"/>
      <c r="X1382" s="38"/>
      <c r="Y1382" s="38"/>
      <c r="Z1382" s="39"/>
    </row>
    <row r="1383" spans="1:26" s="23" customFormat="1" ht="15.95" customHeight="1">
      <c r="A1383" s="59" t="s">
        <v>1124</v>
      </c>
      <c r="B1383" s="40"/>
      <c r="C1383" s="25">
        <f t="shared" si="598"/>
        <v>0</v>
      </c>
      <c r="D1383" s="25">
        <f t="shared" si="589"/>
        <v>0</v>
      </c>
      <c r="E1383" s="40">
        <f>E1384</f>
        <v>0</v>
      </c>
      <c r="F1383" s="40">
        <f>F1384</f>
        <v>0</v>
      </c>
      <c r="G1383" s="40">
        <f>G1384</f>
        <v>0</v>
      </c>
      <c r="H1383" s="25">
        <f t="shared" si="601"/>
        <v>0</v>
      </c>
      <c r="I1383" s="40">
        <f>I1384</f>
        <v>0</v>
      </c>
      <c r="J1383" s="40">
        <f t="shared" ref="J1383:O1383" si="603">J1384</f>
        <v>0</v>
      </c>
      <c r="K1383" s="40">
        <f t="shared" si="603"/>
        <v>0</v>
      </c>
      <c r="L1383" s="40">
        <f t="shared" si="603"/>
        <v>0</v>
      </c>
      <c r="M1383" s="40">
        <f t="shared" si="603"/>
        <v>0</v>
      </c>
      <c r="N1383" s="40">
        <f t="shared" si="603"/>
        <v>0</v>
      </c>
      <c r="O1383" s="40">
        <f t="shared" si="603"/>
        <v>0</v>
      </c>
      <c r="P1383" s="25">
        <f t="shared" si="602"/>
        <v>0</v>
      </c>
      <c r="Q1383" s="40">
        <f>Q1384</f>
        <v>0</v>
      </c>
      <c r="R1383" s="40">
        <f t="shared" ref="R1383:Z1383" si="604">R1384</f>
        <v>0</v>
      </c>
      <c r="S1383" s="40">
        <f t="shared" si="604"/>
        <v>0</v>
      </c>
      <c r="T1383" s="40">
        <f t="shared" si="604"/>
        <v>0</v>
      </c>
      <c r="U1383" s="40">
        <f t="shared" si="604"/>
        <v>0</v>
      </c>
      <c r="V1383" s="40">
        <f t="shared" si="604"/>
        <v>0</v>
      </c>
      <c r="W1383" s="40">
        <f t="shared" si="604"/>
        <v>0</v>
      </c>
      <c r="X1383" s="40">
        <f t="shared" si="604"/>
        <v>0</v>
      </c>
      <c r="Y1383" s="40">
        <f t="shared" si="604"/>
        <v>0</v>
      </c>
      <c r="Z1383" s="40">
        <f t="shared" si="604"/>
        <v>0</v>
      </c>
    </row>
    <row r="1384" spans="1:26" ht="15.95" customHeight="1">
      <c r="A1384" s="60" t="s">
        <v>1125</v>
      </c>
      <c r="B1384" s="38"/>
      <c r="C1384" s="25">
        <f t="shared" si="598"/>
        <v>0</v>
      </c>
      <c r="D1384" s="25">
        <f t="shared" si="589"/>
        <v>0</v>
      </c>
      <c r="E1384" s="38"/>
      <c r="F1384" s="38"/>
      <c r="G1384" s="38"/>
      <c r="H1384" s="25">
        <f t="shared" si="601"/>
        <v>0</v>
      </c>
      <c r="I1384" s="38"/>
      <c r="J1384" s="38"/>
      <c r="K1384" s="38"/>
      <c r="L1384" s="38"/>
      <c r="M1384" s="38"/>
      <c r="N1384" s="38"/>
      <c r="O1384" s="38"/>
      <c r="P1384" s="25">
        <f t="shared" si="602"/>
        <v>0</v>
      </c>
      <c r="Q1384" s="38"/>
      <c r="R1384" s="38"/>
      <c r="S1384" s="38"/>
      <c r="T1384" s="38"/>
      <c r="U1384" s="38"/>
      <c r="V1384" s="38"/>
      <c r="W1384" s="38"/>
      <c r="X1384" s="38"/>
      <c r="Y1384" s="38"/>
      <c r="Z1384" s="39"/>
    </row>
    <row r="1385" spans="1:26" s="23" customFormat="1" ht="15.95" customHeight="1">
      <c r="A1385" s="59" t="s">
        <v>1126</v>
      </c>
      <c r="B1385" s="40"/>
      <c r="C1385" s="25">
        <f t="shared" si="598"/>
        <v>0</v>
      </c>
      <c r="D1385" s="25">
        <f t="shared" si="589"/>
        <v>0</v>
      </c>
      <c r="E1385" s="40">
        <f>E1386</f>
        <v>0</v>
      </c>
      <c r="F1385" s="40">
        <f>F1386</f>
        <v>0</v>
      </c>
      <c r="G1385" s="40">
        <f>G1386</f>
        <v>0</v>
      </c>
      <c r="H1385" s="25">
        <f t="shared" si="601"/>
        <v>0</v>
      </c>
      <c r="I1385" s="40">
        <f>I1386</f>
        <v>0</v>
      </c>
      <c r="J1385" s="40">
        <f t="shared" ref="J1385:O1385" si="605">J1386</f>
        <v>0</v>
      </c>
      <c r="K1385" s="40">
        <f t="shared" si="605"/>
        <v>0</v>
      </c>
      <c r="L1385" s="40">
        <f t="shared" si="605"/>
        <v>0</v>
      </c>
      <c r="M1385" s="40">
        <f t="shared" si="605"/>
        <v>0</v>
      </c>
      <c r="N1385" s="40">
        <f t="shared" si="605"/>
        <v>0</v>
      </c>
      <c r="O1385" s="40">
        <f t="shared" si="605"/>
        <v>0</v>
      </c>
      <c r="P1385" s="25">
        <f t="shared" si="602"/>
        <v>0</v>
      </c>
      <c r="Q1385" s="40">
        <f>Q1386</f>
        <v>0</v>
      </c>
      <c r="R1385" s="40">
        <f t="shared" ref="R1385:Z1385" si="606">R1386</f>
        <v>0</v>
      </c>
      <c r="S1385" s="40">
        <f t="shared" si="606"/>
        <v>0</v>
      </c>
      <c r="T1385" s="40">
        <f t="shared" si="606"/>
        <v>0</v>
      </c>
      <c r="U1385" s="40">
        <f t="shared" si="606"/>
        <v>0</v>
      </c>
      <c r="V1385" s="40">
        <f t="shared" si="606"/>
        <v>0</v>
      </c>
      <c r="W1385" s="40">
        <f t="shared" si="606"/>
        <v>0</v>
      </c>
      <c r="X1385" s="40">
        <f t="shared" si="606"/>
        <v>0</v>
      </c>
      <c r="Y1385" s="40">
        <f t="shared" si="606"/>
        <v>0</v>
      </c>
      <c r="Z1385" s="40">
        <f t="shared" si="606"/>
        <v>0</v>
      </c>
    </row>
    <row r="1386" spans="1:26" ht="15.95" customHeight="1">
      <c r="A1386" s="60" t="s">
        <v>1127</v>
      </c>
      <c r="B1386" s="38"/>
      <c r="C1386" s="25">
        <f t="shared" si="598"/>
        <v>0</v>
      </c>
      <c r="D1386" s="25">
        <f t="shared" si="589"/>
        <v>0</v>
      </c>
      <c r="E1386" s="38"/>
      <c r="F1386" s="38"/>
      <c r="G1386" s="38"/>
      <c r="H1386" s="25">
        <f t="shared" si="601"/>
        <v>0</v>
      </c>
      <c r="I1386" s="38"/>
      <c r="J1386" s="38"/>
      <c r="K1386" s="38"/>
      <c r="L1386" s="38"/>
      <c r="M1386" s="38"/>
      <c r="N1386" s="38"/>
      <c r="O1386" s="38"/>
      <c r="P1386" s="25">
        <f t="shared" si="602"/>
        <v>0</v>
      </c>
      <c r="Q1386" s="38"/>
      <c r="R1386" s="38"/>
      <c r="S1386" s="38"/>
      <c r="T1386" s="38"/>
      <c r="U1386" s="38"/>
      <c r="V1386" s="38"/>
      <c r="W1386" s="38"/>
      <c r="X1386" s="38"/>
      <c r="Y1386" s="38"/>
      <c r="Z1386" s="39"/>
    </row>
    <row r="1387" spans="1:26" s="23" customFormat="1" ht="15.95" customHeight="1">
      <c r="A1387" s="59" t="s">
        <v>1128</v>
      </c>
      <c r="B1387" s="40"/>
      <c r="C1387" s="25">
        <f t="shared" si="598"/>
        <v>0</v>
      </c>
      <c r="D1387" s="25">
        <f t="shared" si="589"/>
        <v>0</v>
      </c>
      <c r="E1387" s="40">
        <f>SUM(E1388:E1391)</f>
        <v>0</v>
      </c>
      <c r="F1387" s="40">
        <f>SUM(F1388:F1391)</f>
        <v>0</v>
      </c>
      <c r="G1387" s="40">
        <f>SUM(G1388:G1391)</f>
        <v>0</v>
      </c>
      <c r="H1387" s="25">
        <f t="shared" si="601"/>
        <v>0</v>
      </c>
      <c r="I1387" s="40">
        <f>SUM(I1388:I1391)</f>
        <v>0</v>
      </c>
      <c r="J1387" s="40">
        <f t="shared" ref="J1387:O1387" si="607">SUM(J1388:J1391)</f>
        <v>0</v>
      </c>
      <c r="K1387" s="40">
        <f t="shared" si="607"/>
        <v>0</v>
      </c>
      <c r="L1387" s="40">
        <f t="shared" si="607"/>
        <v>0</v>
      </c>
      <c r="M1387" s="40">
        <f t="shared" si="607"/>
        <v>0</v>
      </c>
      <c r="N1387" s="40">
        <f t="shared" si="607"/>
        <v>0</v>
      </c>
      <c r="O1387" s="40">
        <f t="shared" si="607"/>
        <v>0</v>
      </c>
      <c r="P1387" s="25">
        <f t="shared" si="602"/>
        <v>0</v>
      </c>
      <c r="Q1387" s="40">
        <f>SUM(Q1388:Q1391)</f>
        <v>0</v>
      </c>
      <c r="R1387" s="40">
        <f t="shared" ref="R1387:Z1387" si="608">SUM(R1388:R1391)</f>
        <v>0</v>
      </c>
      <c r="S1387" s="40">
        <f t="shared" si="608"/>
        <v>0</v>
      </c>
      <c r="T1387" s="40">
        <f t="shared" si="608"/>
        <v>0</v>
      </c>
      <c r="U1387" s="40">
        <f t="shared" si="608"/>
        <v>0</v>
      </c>
      <c r="V1387" s="40">
        <f t="shared" si="608"/>
        <v>0</v>
      </c>
      <c r="W1387" s="40">
        <f t="shared" si="608"/>
        <v>0</v>
      </c>
      <c r="X1387" s="40">
        <f t="shared" si="608"/>
        <v>0</v>
      </c>
      <c r="Y1387" s="40">
        <f t="shared" si="608"/>
        <v>0</v>
      </c>
      <c r="Z1387" s="40">
        <f t="shared" si="608"/>
        <v>0</v>
      </c>
    </row>
    <row r="1388" spans="1:26" ht="15.95" customHeight="1">
      <c r="A1388" s="60" t="s">
        <v>1129</v>
      </c>
      <c r="B1388" s="38"/>
      <c r="C1388" s="25">
        <f t="shared" si="598"/>
        <v>0</v>
      </c>
      <c r="D1388" s="25">
        <f t="shared" si="589"/>
        <v>0</v>
      </c>
      <c r="E1388" s="38"/>
      <c r="F1388" s="38"/>
      <c r="G1388" s="38"/>
      <c r="H1388" s="25">
        <f t="shared" si="601"/>
        <v>0</v>
      </c>
      <c r="I1388" s="38"/>
      <c r="J1388" s="38"/>
      <c r="K1388" s="38"/>
      <c r="L1388" s="38"/>
      <c r="M1388" s="38"/>
      <c r="N1388" s="38"/>
      <c r="O1388" s="38"/>
      <c r="P1388" s="25">
        <f t="shared" si="602"/>
        <v>0</v>
      </c>
      <c r="Q1388" s="38"/>
      <c r="R1388" s="38"/>
      <c r="S1388" s="38"/>
      <c r="T1388" s="38"/>
      <c r="U1388" s="38"/>
      <c r="V1388" s="38"/>
      <c r="W1388" s="38"/>
      <c r="X1388" s="38"/>
      <c r="Y1388" s="38"/>
      <c r="Z1388" s="39"/>
    </row>
    <row r="1389" spans="1:26" ht="15.95" customHeight="1">
      <c r="A1389" s="60" t="s">
        <v>1130</v>
      </c>
      <c r="B1389" s="38"/>
      <c r="C1389" s="25">
        <f t="shared" si="598"/>
        <v>0</v>
      </c>
      <c r="D1389" s="25">
        <f t="shared" si="589"/>
        <v>0</v>
      </c>
      <c r="E1389" s="38"/>
      <c r="F1389" s="38"/>
      <c r="G1389" s="38"/>
      <c r="H1389" s="25">
        <f t="shared" si="601"/>
        <v>0</v>
      </c>
      <c r="I1389" s="38"/>
      <c r="J1389" s="38"/>
      <c r="K1389" s="38"/>
      <c r="L1389" s="38"/>
      <c r="M1389" s="38"/>
      <c r="N1389" s="38"/>
      <c r="O1389" s="38"/>
      <c r="P1389" s="25">
        <f t="shared" si="602"/>
        <v>0</v>
      </c>
      <c r="Q1389" s="38"/>
      <c r="R1389" s="38"/>
      <c r="S1389" s="38"/>
      <c r="T1389" s="38"/>
      <c r="U1389" s="38"/>
      <c r="V1389" s="38"/>
      <c r="W1389" s="38"/>
      <c r="X1389" s="38"/>
      <c r="Y1389" s="38"/>
      <c r="Z1389" s="39"/>
    </row>
    <row r="1390" spans="1:26" ht="15.95" customHeight="1">
      <c r="A1390" s="60" t="s">
        <v>1131</v>
      </c>
      <c r="B1390" s="38"/>
      <c r="C1390" s="25">
        <f t="shared" si="598"/>
        <v>0</v>
      </c>
      <c r="D1390" s="25">
        <f t="shared" si="589"/>
        <v>0</v>
      </c>
      <c r="E1390" s="38"/>
      <c r="F1390" s="38"/>
      <c r="G1390" s="38"/>
      <c r="H1390" s="25">
        <f t="shared" si="601"/>
        <v>0</v>
      </c>
      <c r="I1390" s="38"/>
      <c r="J1390" s="38"/>
      <c r="K1390" s="38"/>
      <c r="L1390" s="38"/>
      <c r="M1390" s="38"/>
      <c r="N1390" s="38"/>
      <c r="O1390" s="38"/>
      <c r="P1390" s="25">
        <f t="shared" si="602"/>
        <v>0</v>
      </c>
      <c r="Q1390" s="38"/>
      <c r="R1390" s="38"/>
      <c r="S1390" s="38"/>
      <c r="T1390" s="38"/>
      <c r="U1390" s="38"/>
      <c r="V1390" s="38"/>
      <c r="W1390" s="38"/>
      <c r="X1390" s="38"/>
      <c r="Y1390" s="38"/>
      <c r="Z1390" s="39"/>
    </row>
    <row r="1391" spans="1:26" ht="15.95" customHeight="1">
      <c r="A1391" s="60" t="s">
        <v>1132</v>
      </c>
      <c r="B1391" s="38"/>
      <c r="C1391" s="25">
        <f t="shared" si="598"/>
        <v>0</v>
      </c>
      <c r="D1391" s="25">
        <f t="shared" si="589"/>
        <v>0</v>
      </c>
      <c r="E1391" s="38"/>
      <c r="F1391" s="38"/>
      <c r="G1391" s="38"/>
      <c r="H1391" s="25">
        <f t="shared" si="601"/>
        <v>0</v>
      </c>
      <c r="I1391" s="38"/>
      <c r="J1391" s="38"/>
      <c r="K1391" s="38"/>
      <c r="L1391" s="38"/>
      <c r="M1391" s="38"/>
      <c r="N1391" s="38"/>
      <c r="O1391" s="38"/>
      <c r="P1391" s="25">
        <f t="shared" si="602"/>
        <v>0</v>
      </c>
      <c r="Q1391" s="38"/>
      <c r="R1391" s="38"/>
      <c r="S1391" s="38"/>
      <c r="T1391" s="38"/>
      <c r="U1391" s="38"/>
      <c r="V1391" s="38"/>
      <c r="W1391" s="38"/>
      <c r="X1391" s="38"/>
      <c r="Y1391" s="38"/>
      <c r="Z1391" s="39"/>
    </row>
    <row r="1392" spans="1:26" s="23" customFormat="1" ht="15.95" customHeight="1">
      <c r="A1392" s="60" t="s">
        <v>1133</v>
      </c>
      <c r="B1392" s="40"/>
      <c r="C1392" s="25">
        <f t="shared" si="598"/>
        <v>0</v>
      </c>
      <c r="D1392" s="25">
        <f t="shared" si="589"/>
        <v>0</v>
      </c>
      <c r="E1392" s="38"/>
      <c r="F1392" s="38"/>
      <c r="G1392" s="38"/>
      <c r="H1392" s="25">
        <f t="shared" si="601"/>
        <v>0</v>
      </c>
      <c r="I1392" s="38"/>
      <c r="J1392" s="38"/>
      <c r="K1392" s="38"/>
      <c r="L1392" s="38"/>
      <c r="M1392" s="38"/>
      <c r="N1392" s="38"/>
      <c r="O1392" s="38"/>
      <c r="P1392" s="25">
        <f t="shared" si="602"/>
        <v>0</v>
      </c>
      <c r="Q1392" s="38"/>
      <c r="R1392" s="38"/>
      <c r="S1392" s="38"/>
      <c r="T1392" s="38"/>
      <c r="U1392" s="38"/>
      <c r="V1392" s="38"/>
      <c r="W1392" s="38"/>
      <c r="X1392" s="38"/>
      <c r="Y1392" s="38"/>
      <c r="Z1392" s="39"/>
    </row>
    <row r="1393" spans="1:26" s="23" customFormat="1" ht="15.95" customHeight="1">
      <c r="A1393" s="59" t="s">
        <v>1134</v>
      </c>
      <c r="B1393" s="40">
        <f>SUM(B1394,B1400)</f>
        <v>0</v>
      </c>
      <c r="C1393" s="25">
        <f t="shared" si="598"/>
        <v>0</v>
      </c>
      <c r="D1393" s="25">
        <f t="shared" si="589"/>
        <v>0</v>
      </c>
      <c r="E1393" s="40">
        <f>SUM(E1394,E1395,E1400)</f>
        <v>0</v>
      </c>
      <c r="F1393" s="40">
        <f>SUM(F1394,F1395,F1400)</f>
        <v>0</v>
      </c>
      <c r="G1393" s="40">
        <f>SUM(G1394,G1395,G1400)</f>
        <v>0</v>
      </c>
      <c r="H1393" s="25">
        <f t="shared" si="601"/>
        <v>0</v>
      </c>
      <c r="I1393" s="40">
        <f>SUM(I1394,I1395,I1400)</f>
        <v>0</v>
      </c>
      <c r="J1393" s="40">
        <f t="shared" ref="J1393:O1393" si="609">SUM(J1394,J1395,J1400)</f>
        <v>0</v>
      </c>
      <c r="K1393" s="40">
        <f t="shared" si="609"/>
        <v>0</v>
      </c>
      <c r="L1393" s="40">
        <f t="shared" si="609"/>
        <v>0</v>
      </c>
      <c r="M1393" s="40">
        <f t="shared" si="609"/>
        <v>0</v>
      </c>
      <c r="N1393" s="40">
        <f t="shared" si="609"/>
        <v>0</v>
      </c>
      <c r="O1393" s="40">
        <f t="shared" si="609"/>
        <v>0</v>
      </c>
      <c r="P1393" s="25">
        <f t="shared" si="602"/>
        <v>0</v>
      </c>
      <c r="Q1393" s="40">
        <f>SUM(Q1394,Q1395,Q1400)</f>
        <v>0</v>
      </c>
      <c r="R1393" s="40">
        <f t="shared" ref="R1393:Z1393" si="610">SUM(R1394,R1395,R1400)</f>
        <v>0</v>
      </c>
      <c r="S1393" s="40">
        <f t="shared" si="610"/>
        <v>0</v>
      </c>
      <c r="T1393" s="40">
        <f t="shared" si="610"/>
        <v>0</v>
      </c>
      <c r="U1393" s="40">
        <f t="shared" si="610"/>
        <v>0</v>
      </c>
      <c r="V1393" s="40">
        <f t="shared" si="610"/>
        <v>0</v>
      </c>
      <c r="W1393" s="40">
        <f t="shared" si="610"/>
        <v>0</v>
      </c>
      <c r="X1393" s="40">
        <f t="shared" si="610"/>
        <v>0</v>
      </c>
      <c r="Y1393" s="40">
        <f t="shared" si="610"/>
        <v>0</v>
      </c>
      <c r="Z1393" s="40">
        <f t="shared" si="610"/>
        <v>0</v>
      </c>
    </row>
    <row r="1394" spans="1:26" ht="15.95" customHeight="1">
      <c r="A1394" s="61" t="s">
        <v>1135</v>
      </c>
      <c r="B1394" s="38"/>
      <c r="C1394" s="25">
        <f t="shared" si="598"/>
        <v>0</v>
      </c>
      <c r="D1394" s="25">
        <f t="shared" si="589"/>
        <v>0</v>
      </c>
      <c r="E1394" s="38"/>
      <c r="F1394" s="38"/>
      <c r="G1394" s="38"/>
      <c r="H1394" s="25">
        <f t="shared" si="601"/>
        <v>0</v>
      </c>
      <c r="I1394" s="38"/>
      <c r="J1394" s="38"/>
      <c r="K1394" s="38"/>
      <c r="L1394" s="38"/>
      <c r="M1394" s="38"/>
      <c r="N1394" s="38"/>
      <c r="O1394" s="38"/>
      <c r="P1394" s="25">
        <f t="shared" si="602"/>
        <v>0</v>
      </c>
      <c r="Q1394" s="38"/>
      <c r="R1394" s="38"/>
      <c r="S1394" s="38"/>
      <c r="T1394" s="38"/>
      <c r="U1394" s="38"/>
      <c r="V1394" s="38"/>
      <c r="W1394" s="38"/>
      <c r="X1394" s="38"/>
      <c r="Y1394" s="38"/>
      <c r="Z1394" s="39"/>
    </row>
    <row r="1395" spans="1:26" s="23" customFormat="1" ht="15.95" customHeight="1">
      <c r="A1395" s="59" t="s">
        <v>1136</v>
      </c>
      <c r="B1395" s="40"/>
      <c r="C1395" s="25">
        <f t="shared" si="598"/>
        <v>0</v>
      </c>
      <c r="D1395" s="25">
        <f t="shared" ref="D1395:D1458" si="611">SUM(E1395:G1395)</f>
        <v>0</v>
      </c>
      <c r="E1395" s="40">
        <f>SUM(E1396:E1399)</f>
        <v>0</v>
      </c>
      <c r="F1395" s="40">
        <f>SUM(F1396:F1399)</f>
        <v>0</v>
      </c>
      <c r="G1395" s="40">
        <f>SUM(G1396:G1399)</f>
        <v>0</v>
      </c>
      <c r="H1395" s="25">
        <f t="shared" si="601"/>
        <v>0</v>
      </c>
      <c r="I1395" s="40">
        <f>SUM(I1396:I1399)</f>
        <v>0</v>
      </c>
      <c r="J1395" s="40">
        <f t="shared" ref="J1395:O1395" si="612">SUM(J1396:J1399)</f>
        <v>0</v>
      </c>
      <c r="K1395" s="40">
        <f t="shared" si="612"/>
        <v>0</v>
      </c>
      <c r="L1395" s="40">
        <f t="shared" si="612"/>
        <v>0</v>
      </c>
      <c r="M1395" s="40">
        <f t="shared" si="612"/>
        <v>0</v>
      </c>
      <c r="N1395" s="40">
        <f t="shared" si="612"/>
        <v>0</v>
      </c>
      <c r="O1395" s="40">
        <f t="shared" si="612"/>
        <v>0</v>
      </c>
      <c r="P1395" s="25">
        <f t="shared" si="602"/>
        <v>0</v>
      </c>
      <c r="Q1395" s="40">
        <f>SUM(Q1396:Q1399)</f>
        <v>0</v>
      </c>
      <c r="R1395" s="40">
        <f t="shared" ref="R1395:Z1395" si="613">SUM(R1396:R1399)</f>
        <v>0</v>
      </c>
      <c r="S1395" s="40">
        <f t="shared" si="613"/>
        <v>0</v>
      </c>
      <c r="T1395" s="40">
        <f t="shared" si="613"/>
        <v>0</v>
      </c>
      <c r="U1395" s="40">
        <f t="shared" si="613"/>
        <v>0</v>
      </c>
      <c r="V1395" s="40">
        <f t="shared" si="613"/>
        <v>0</v>
      </c>
      <c r="W1395" s="40">
        <f t="shared" si="613"/>
        <v>0</v>
      </c>
      <c r="X1395" s="40">
        <f t="shared" si="613"/>
        <v>0</v>
      </c>
      <c r="Y1395" s="40">
        <f t="shared" si="613"/>
        <v>0</v>
      </c>
      <c r="Z1395" s="40">
        <f t="shared" si="613"/>
        <v>0</v>
      </c>
    </row>
    <row r="1396" spans="1:26" ht="15.95" customHeight="1">
      <c r="A1396" s="61" t="s">
        <v>1137</v>
      </c>
      <c r="B1396" s="38"/>
      <c r="C1396" s="25">
        <f t="shared" si="598"/>
        <v>0</v>
      </c>
      <c r="D1396" s="25">
        <f t="shared" si="611"/>
        <v>0</v>
      </c>
      <c r="E1396" s="38"/>
      <c r="F1396" s="38"/>
      <c r="G1396" s="38"/>
      <c r="H1396" s="25">
        <f t="shared" si="601"/>
        <v>0</v>
      </c>
      <c r="I1396" s="38"/>
      <c r="J1396" s="38"/>
      <c r="K1396" s="38"/>
      <c r="L1396" s="38"/>
      <c r="M1396" s="38"/>
      <c r="N1396" s="38"/>
      <c r="O1396" s="38"/>
      <c r="P1396" s="25">
        <f t="shared" si="602"/>
        <v>0</v>
      </c>
      <c r="Q1396" s="38"/>
      <c r="R1396" s="38"/>
      <c r="S1396" s="38"/>
      <c r="T1396" s="38"/>
      <c r="U1396" s="38"/>
      <c r="V1396" s="38"/>
      <c r="W1396" s="38"/>
      <c r="X1396" s="38"/>
      <c r="Y1396" s="38"/>
      <c r="Z1396" s="39"/>
    </row>
    <row r="1397" spans="1:26" ht="15.95" customHeight="1">
      <c r="A1397" s="61" t="s">
        <v>1138</v>
      </c>
      <c r="B1397" s="38"/>
      <c r="C1397" s="25">
        <f t="shared" si="598"/>
        <v>0</v>
      </c>
      <c r="D1397" s="25">
        <f t="shared" si="611"/>
        <v>0</v>
      </c>
      <c r="E1397" s="38"/>
      <c r="F1397" s="38"/>
      <c r="G1397" s="38"/>
      <c r="H1397" s="25">
        <f t="shared" si="601"/>
        <v>0</v>
      </c>
      <c r="I1397" s="38"/>
      <c r="J1397" s="38"/>
      <c r="K1397" s="38"/>
      <c r="L1397" s="38"/>
      <c r="M1397" s="38"/>
      <c r="N1397" s="38"/>
      <c r="O1397" s="38"/>
      <c r="P1397" s="25">
        <f t="shared" si="602"/>
        <v>0</v>
      </c>
      <c r="Q1397" s="38"/>
      <c r="R1397" s="38"/>
      <c r="S1397" s="38"/>
      <c r="T1397" s="38"/>
      <c r="U1397" s="38"/>
      <c r="V1397" s="38"/>
      <c r="W1397" s="38"/>
      <c r="X1397" s="38"/>
      <c r="Y1397" s="38"/>
      <c r="Z1397" s="39"/>
    </row>
    <row r="1398" spans="1:26" ht="15.95" customHeight="1">
      <c r="A1398" s="61" t="s">
        <v>1139</v>
      </c>
      <c r="B1398" s="38"/>
      <c r="C1398" s="25">
        <f t="shared" si="598"/>
        <v>0</v>
      </c>
      <c r="D1398" s="25">
        <f t="shared" si="611"/>
        <v>0</v>
      </c>
      <c r="E1398" s="38"/>
      <c r="F1398" s="38"/>
      <c r="G1398" s="38"/>
      <c r="H1398" s="25">
        <f t="shared" si="601"/>
        <v>0</v>
      </c>
      <c r="I1398" s="38"/>
      <c r="J1398" s="38"/>
      <c r="K1398" s="38"/>
      <c r="L1398" s="38"/>
      <c r="M1398" s="38"/>
      <c r="N1398" s="38"/>
      <c r="O1398" s="38"/>
      <c r="P1398" s="25">
        <f t="shared" si="602"/>
        <v>0</v>
      </c>
      <c r="Q1398" s="38"/>
      <c r="R1398" s="38"/>
      <c r="S1398" s="38"/>
      <c r="T1398" s="38"/>
      <c r="U1398" s="38"/>
      <c r="V1398" s="38"/>
      <c r="W1398" s="38"/>
      <c r="X1398" s="38"/>
      <c r="Y1398" s="38"/>
      <c r="Z1398" s="39"/>
    </row>
    <row r="1399" spans="1:26" ht="15.95" customHeight="1">
      <c r="A1399" s="61" t="s">
        <v>1140</v>
      </c>
      <c r="B1399" s="38"/>
      <c r="C1399" s="25">
        <f t="shared" si="598"/>
        <v>0</v>
      </c>
      <c r="D1399" s="25">
        <f t="shared" si="611"/>
        <v>0</v>
      </c>
      <c r="E1399" s="38"/>
      <c r="F1399" s="38"/>
      <c r="G1399" s="38"/>
      <c r="H1399" s="25">
        <f t="shared" si="601"/>
        <v>0</v>
      </c>
      <c r="I1399" s="38"/>
      <c r="J1399" s="38"/>
      <c r="K1399" s="38"/>
      <c r="L1399" s="38"/>
      <c r="M1399" s="38"/>
      <c r="N1399" s="38"/>
      <c r="O1399" s="38"/>
      <c r="P1399" s="25">
        <f t="shared" si="602"/>
        <v>0</v>
      </c>
      <c r="Q1399" s="38"/>
      <c r="R1399" s="38"/>
      <c r="S1399" s="38"/>
      <c r="T1399" s="38"/>
      <c r="U1399" s="38"/>
      <c r="V1399" s="38"/>
      <c r="W1399" s="38"/>
      <c r="X1399" s="38"/>
      <c r="Y1399" s="38"/>
      <c r="Z1399" s="39"/>
    </row>
    <row r="1400" spans="1:26" s="23" customFormat="1" ht="15.95" customHeight="1">
      <c r="A1400" s="59" t="s">
        <v>1141</v>
      </c>
      <c r="B1400" s="40">
        <f>SUM(B1401:B1404)</f>
        <v>0</v>
      </c>
      <c r="C1400" s="25">
        <f t="shared" si="598"/>
        <v>0</v>
      </c>
      <c r="D1400" s="25">
        <f t="shared" si="611"/>
        <v>0</v>
      </c>
      <c r="E1400" s="40">
        <f>SUM(E1401:E1404)</f>
        <v>0</v>
      </c>
      <c r="F1400" s="40">
        <f>SUM(F1401:F1404)</f>
        <v>0</v>
      </c>
      <c r="G1400" s="40">
        <f>SUM(G1401:G1404)</f>
        <v>0</v>
      </c>
      <c r="H1400" s="25">
        <f t="shared" si="601"/>
        <v>0</v>
      </c>
      <c r="I1400" s="40">
        <f>SUM(I1401:I1404)</f>
        <v>0</v>
      </c>
      <c r="J1400" s="40">
        <f t="shared" ref="J1400:O1400" si="614">SUM(J1401:J1404)</f>
        <v>0</v>
      </c>
      <c r="K1400" s="40">
        <f t="shared" si="614"/>
        <v>0</v>
      </c>
      <c r="L1400" s="40">
        <f t="shared" si="614"/>
        <v>0</v>
      </c>
      <c r="M1400" s="40">
        <f t="shared" si="614"/>
        <v>0</v>
      </c>
      <c r="N1400" s="40">
        <f t="shared" si="614"/>
        <v>0</v>
      </c>
      <c r="O1400" s="40">
        <f t="shared" si="614"/>
        <v>0</v>
      </c>
      <c r="P1400" s="25">
        <f t="shared" si="602"/>
        <v>0</v>
      </c>
      <c r="Q1400" s="40">
        <f>SUM(Q1401:Q1404)</f>
        <v>0</v>
      </c>
      <c r="R1400" s="40">
        <f t="shared" ref="R1400:Z1400" si="615">SUM(R1401:R1404)</f>
        <v>0</v>
      </c>
      <c r="S1400" s="40">
        <f t="shared" si="615"/>
        <v>0</v>
      </c>
      <c r="T1400" s="40">
        <f t="shared" si="615"/>
        <v>0</v>
      </c>
      <c r="U1400" s="40">
        <f t="shared" si="615"/>
        <v>0</v>
      </c>
      <c r="V1400" s="40">
        <f t="shared" si="615"/>
        <v>0</v>
      </c>
      <c r="W1400" s="40">
        <f t="shared" si="615"/>
        <v>0</v>
      </c>
      <c r="X1400" s="40">
        <f t="shared" si="615"/>
        <v>0</v>
      </c>
      <c r="Y1400" s="40">
        <f t="shared" si="615"/>
        <v>0</v>
      </c>
      <c r="Z1400" s="40">
        <f t="shared" si="615"/>
        <v>0</v>
      </c>
    </row>
    <row r="1401" spans="1:26" ht="15.95" customHeight="1">
      <c r="A1401" s="61" t="s">
        <v>1142</v>
      </c>
      <c r="B1401" s="38"/>
      <c r="C1401" s="25">
        <f t="shared" si="598"/>
        <v>0</v>
      </c>
      <c r="D1401" s="25">
        <f t="shared" si="611"/>
        <v>0</v>
      </c>
      <c r="E1401" s="38"/>
      <c r="F1401" s="38"/>
      <c r="G1401" s="38"/>
      <c r="H1401" s="25">
        <f t="shared" si="601"/>
        <v>0</v>
      </c>
      <c r="I1401" s="38"/>
      <c r="J1401" s="38"/>
      <c r="K1401" s="38"/>
      <c r="L1401" s="38"/>
      <c r="M1401" s="38"/>
      <c r="N1401" s="38"/>
      <c r="O1401" s="38"/>
      <c r="P1401" s="25">
        <f t="shared" si="602"/>
        <v>0</v>
      </c>
      <c r="Q1401" s="38"/>
      <c r="R1401" s="38"/>
      <c r="S1401" s="38"/>
      <c r="T1401" s="38"/>
      <c r="U1401" s="38"/>
      <c r="V1401" s="38"/>
      <c r="W1401" s="38"/>
      <c r="X1401" s="38"/>
      <c r="Y1401" s="38"/>
      <c r="Z1401" s="39"/>
    </row>
    <row r="1402" spans="1:26" ht="15.95" customHeight="1">
      <c r="A1402" s="61" t="s">
        <v>1143</v>
      </c>
      <c r="B1402" s="38"/>
      <c r="C1402" s="25">
        <f t="shared" si="598"/>
        <v>0</v>
      </c>
      <c r="D1402" s="25">
        <f t="shared" si="611"/>
        <v>0</v>
      </c>
      <c r="E1402" s="38"/>
      <c r="F1402" s="38"/>
      <c r="G1402" s="38"/>
      <c r="H1402" s="25">
        <f t="shared" si="601"/>
        <v>0</v>
      </c>
      <c r="I1402" s="38"/>
      <c r="J1402" s="38"/>
      <c r="K1402" s="38"/>
      <c r="L1402" s="38"/>
      <c r="M1402" s="38"/>
      <c r="N1402" s="38"/>
      <c r="O1402" s="38"/>
      <c r="P1402" s="25">
        <f t="shared" si="602"/>
        <v>0</v>
      </c>
      <c r="Q1402" s="38"/>
      <c r="R1402" s="38"/>
      <c r="S1402" s="38"/>
      <c r="T1402" s="38"/>
      <c r="U1402" s="38"/>
      <c r="V1402" s="38"/>
      <c r="W1402" s="38"/>
      <c r="X1402" s="38"/>
      <c r="Y1402" s="38"/>
      <c r="Z1402" s="39"/>
    </row>
    <row r="1403" spans="1:26" ht="15.95" customHeight="1">
      <c r="A1403" s="60" t="s">
        <v>1144</v>
      </c>
      <c r="B1403" s="38"/>
      <c r="C1403" s="25">
        <f t="shared" si="598"/>
        <v>0</v>
      </c>
      <c r="D1403" s="25">
        <f t="shared" si="611"/>
        <v>0</v>
      </c>
      <c r="E1403" s="38"/>
      <c r="F1403" s="38"/>
      <c r="G1403" s="38"/>
      <c r="H1403" s="25">
        <f t="shared" si="601"/>
        <v>0</v>
      </c>
      <c r="I1403" s="38"/>
      <c r="J1403" s="38"/>
      <c r="K1403" s="38"/>
      <c r="L1403" s="38"/>
      <c r="M1403" s="38"/>
      <c r="N1403" s="38"/>
      <c r="O1403" s="38"/>
      <c r="P1403" s="25">
        <f t="shared" si="602"/>
        <v>0</v>
      </c>
      <c r="Q1403" s="38"/>
      <c r="R1403" s="38"/>
      <c r="S1403" s="38"/>
      <c r="T1403" s="38"/>
      <c r="U1403" s="38"/>
      <c r="V1403" s="38"/>
      <c r="W1403" s="38"/>
      <c r="X1403" s="38"/>
      <c r="Y1403" s="38"/>
      <c r="Z1403" s="39"/>
    </row>
    <row r="1404" spans="1:26" ht="15.95" customHeight="1">
      <c r="A1404" s="60" t="s">
        <v>1145</v>
      </c>
      <c r="B1404" s="38"/>
      <c r="C1404" s="25">
        <f t="shared" si="598"/>
        <v>0</v>
      </c>
      <c r="D1404" s="25">
        <f t="shared" si="611"/>
        <v>0</v>
      </c>
      <c r="E1404" s="38"/>
      <c r="F1404" s="38"/>
      <c r="G1404" s="38"/>
      <c r="H1404" s="25">
        <f t="shared" si="601"/>
        <v>0</v>
      </c>
      <c r="I1404" s="38"/>
      <c r="J1404" s="38"/>
      <c r="K1404" s="38"/>
      <c r="L1404" s="38"/>
      <c r="M1404" s="38"/>
      <c r="N1404" s="38"/>
      <c r="O1404" s="38"/>
      <c r="P1404" s="25">
        <f t="shared" si="602"/>
        <v>0</v>
      </c>
      <c r="Q1404" s="38"/>
      <c r="R1404" s="38"/>
      <c r="S1404" s="38"/>
      <c r="T1404" s="38"/>
      <c r="U1404" s="38"/>
      <c r="V1404" s="38"/>
      <c r="W1404" s="38"/>
      <c r="X1404" s="38"/>
      <c r="Y1404" s="38"/>
      <c r="Z1404" s="39"/>
    </row>
    <row r="1405" spans="1:26" s="23" customFormat="1" ht="15.95" customHeight="1">
      <c r="A1405" s="59" t="s">
        <v>1146</v>
      </c>
      <c r="B1405" s="40">
        <f>SUM(B1406,B1407,B1412)</f>
        <v>0</v>
      </c>
      <c r="C1405" s="25">
        <f t="shared" si="598"/>
        <v>0</v>
      </c>
      <c r="D1405" s="25">
        <f t="shared" si="611"/>
        <v>0</v>
      </c>
      <c r="E1405" s="40">
        <f>SUM(E1406,E1407,E1412)</f>
        <v>0</v>
      </c>
      <c r="F1405" s="40">
        <f>SUM(F1406,F1407,F1412)</f>
        <v>0</v>
      </c>
      <c r="G1405" s="40">
        <f>SUM(G1406,G1407,G1412)</f>
        <v>0</v>
      </c>
      <c r="H1405" s="25">
        <f t="shared" si="601"/>
        <v>0</v>
      </c>
      <c r="I1405" s="40">
        <f>SUM(I1406,I1407,I1412)</f>
        <v>0</v>
      </c>
      <c r="J1405" s="40">
        <f t="shared" ref="J1405:O1405" si="616">SUM(J1406,J1407,J1412)</f>
        <v>0</v>
      </c>
      <c r="K1405" s="40">
        <f t="shared" si="616"/>
        <v>0</v>
      </c>
      <c r="L1405" s="40">
        <f t="shared" si="616"/>
        <v>0</v>
      </c>
      <c r="M1405" s="40">
        <f t="shared" si="616"/>
        <v>0</v>
      </c>
      <c r="N1405" s="40">
        <f t="shared" si="616"/>
        <v>0</v>
      </c>
      <c r="O1405" s="40">
        <f t="shared" si="616"/>
        <v>0</v>
      </c>
      <c r="P1405" s="25">
        <f t="shared" si="602"/>
        <v>0</v>
      </c>
      <c r="Q1405" s="40">
        <f>SUM(Q1406,Q1407,Q1412)</f>
        <v>0</v>
      </c>
      <c r="R1405" s="40">
        <f t="shared" ref="R1405:Z1405" si="617">SUM(R1406,R1407,R1412)</f>
        <v>0</v>
      </c>
      <c r="S1405" s="40">
        <f t="shared" si="617"/>
        <v>0</v>
      </c>
      <c r="T1405" s="40">
        <f t="shared" si="617"/>
        <v>0</v>
      </c>
      <c r="U1405" s="40">
        <f t="shared" si="617"/>
        <v>0</v>
      </c>
      <c r="V1405" s="40">
        <f t="shared" si="617"/>
        <v>0</v>
      </c>
      <c r="W1405" s="40">
        <f t="shared" si="617"/>
        <v>0</v>
      </c>
      <c r="X1405" s="40">
        <f t="shared" si="617"/>
        <v>0</v>
      </c>
      <c r="Y1405" s="40">
        <f t="shared" si="617"/>
        <v>0</v>
      </c>
      <c r="Z1405" s="40">
        <f t="shared" si="617"/>
        <v>0</v>
      </c>
    </row>
    <row r="1406" spans="1:26" s="58" customFormat="1" ht="15.95" customHeight="1">
      <c r="A1406" s="60" t="s">
        <v>1147</v>
      </c>
      <c r="B1406" s="38"/>
      <c r="C1406" s="25">
        <f t="shared" si="598"/>
        <v>0</v>
      </c>
      <c r="D1406" s="25">
        <f t="shared" si="611"/>
        <v>0</v>
      </c>
      <c r="E1406" s="38"/>
      <c r="F1406" s="38"/>
      <c r="G1406" s="38"/>
      <c r="H1406" s="25">
        <f t="shared" si="601"/>
        <v>0</v>
      </c>
      <c r="I1406" s="38"/>
      <c r="J1406" s="38"/>
      <c r="K1406" s="38"/>
      <c r="L1406" s="38"/>
      <c r="M1406" s="38"/>
      <c r="N1406" s="38"/>
      <c r="O1406" s="38"/>
      <c r="P1406" s="25">
        <f t="shared" si="602"/>
        <v>0</v>
      </c>
      <c r="Q1406" s="38"/>
      <c r="R1406" s="38"/>
      <c r="S1406" s="38"/>
      <c r="T1406" s="38"/>
      <c r="U1406" s="38"/>
      <c r="V1406" s="38"/>
      <c r="W1406" s="38"/>
      <c r="X1406" s="38"/>
      <c r="Y1406" s="38"/>
      <c r="Z1406" s="39"/>
    </row>
    <row r="1407" spans="1:26" s="23" customFormat="1" ht="15.95" customHeight="1">
      <c r="A1407" s="59" t="s">
        <v>1148</v>
      </c>
      <c r="B1407" s="40">
        <f>SUM(B1408:B1411)</f>
        <v>0</v>
      </c>
      <c r="C1407" s="25">
        <f t="shared" si="598"/>
        <v>0</v>
      </c>
      <c r="D1407" s="25">
        <f t="shared" si="611"/>
        <v>0</v>
      </c>
      <c r="E1407" s="40">
        <f>SUM(E1408:E1411)</f>
        <v>0</v>
      </c>
      <c r="F1407" s="40">
        <f>SUM(F1408:F1411)</f>
        <v>0</v>
      </c>
      <c r="G1407" s="40">
        <f>SUM(G1408:G1411)</f>
        <v>0</v>
      </c>
      <c r="H1407" s="25">
        <f t="shared" si="601"/>
        <v>0</v>
      </c>
      <c r="I1407" s="40">
        <f>SUM(I1408:I1411)</f>
        <v>0</v>
      </c>
      <c r="J1407" s="40">
        <f t="shared" ref="J1407:O1407" si="618">SUM(J1408:J1411)</f>
        <v>0</v>
      </c>
      <c r="K1407" s="40">
        <f t="shared" si="618"/>
        <v>0</v>
      </c>
      <c r="L1407" s="40">
        <f t="shared" si="618"/>
        <v>0</v>
      </c>
      <c r="M1407" s="40">
        <f t="shared" si="618"/>
        <v>0</v>
      </c>
      <c r="N1407" s="40">
        <f t="shared" si="618"/>
        <v>0</v>
      </c>
      <c r="O1407" s="40">
        <f t="shared" si="618"/>
        <v>0</v>
      </c>
      <c r="P1407" s="25">
        <f t="shared" si="602"/>
        <v>0</v>
      </c>
      <c r="Q1407" s="40">
        <f>SUM(Q1408:Q1411)</f>
        <v>0</v>
      </c>
      <c r="R1407" s="40">
        <f t="shared" ref="R1407:Z1407" si="619">SUM(R1408:R1411)</f>
        <v>0</v>
      </c>
      <c r="S1407" s="40">
        <f t="shared" si="619"/>
        <v>0</v>
      </c>
      <c r="T1407" s="40">
        <f t="shared" si="619"/>
        <v>0</v>
      </c>
      <c r="U1407" s="40">
        <f t="shared" si="619"/>
        <v>0</v>
      </c>
      <c r="V1407" s="40">
        <f t="shared" si="619"/>
        <v>0</v>
      </c>
      <c r="W1407" s="40">
        <f t="shared" si="619"/>
        <v>0</v>
      </c>
      <c r="X1407" s="40">
        <f t="shared" si="619"/>
        <v>0</v>
      </c>
      <c r="Y1407" s="40">
        <f t="shared" si="619"/>
        <v>0</v>
      </c>
      <c r="Z1407" s="40">
        <f t="shared" si="619"/>
        <v>0</v>
      </c>
    </row>
    <row r="1408" spans="1:26" s="58" customFormat="1" ht="15.95" customHeight="1">
      <c r="A1408" s="60" t="s">
        <v>1149</v>
      </c>
      <c r="B1408" s="38"/>
      <c r="C1408" s="25">
        <f t="shared" ref="C1408:C1420" si="620">D1408+H1408+P1408+Y1408+Z1408</f>
        <v>0</v>
      </c>
      <c r="D1408" s="25">
        <f t="shared" si="611"/>
        <v>0</v>
      </c>
      <c r="E1408" s="38"/>
      <c r="F1408" s="38"/>
      <c r="G1408" s="38"/>
      <c r="H1408" s="25">
        <f t="shared" si="601"/>
        <v>0</v>
      </c>
      <c r="I1408" s="38"/>
      <c r="J1408" s="38"/>
      <c r="K1408" s="38"/>
      <c r="L1408" s="38"/>
      <c r="M1408" s="38"/>
      <c r="N1408" s="38"/>
      <c r="O1408" s="38"/>
      <c r="P1408" s="25">
        <f t="shared" si="602"/>
        <v>0</v>
      </c>
      <c r="Q1408" s="38"/>
      <c r="R1408" s="38"/>
      <c r="S1408" s="38"/>
      <c r="T1408" s="38"/>
      <c r="U1408" s="38"/>
      <c r="V1408" s="38"/>
      <c r="W1408" s="38"/>
      <c r="X1408" s="38"/>
      <c r="Y1408" s="38"/>
      <c r="Z1408" s="39"/>
    </row>
    <row r="1409" spans="1:26" s="58" customFormat="1" ht="15.95" customHeight="1">
      <c r="A1409" s="60" t="s">
        <v>1150</v>
      </c>
      <c r="B1409" s="38"/>
      <c r="C1409" s="25">
        <f t="shared" si="620"/>
        <v>0</v>
      </c>
      <c r="D1409" s="25">
        <f t="shared" si="611"/>
        <v>0</v>
      </c>
      <c r="E1409" s="38"/>
      <c r="F1409" s="38"/>
      <c r="G1409" s="38"/>
      <c r="H1409" s="25">
        <f t="shared" si="601"/>
        <v>0</v>
      </c>
      <c r="I1409" s="38"/>
      <c r="J1409" s="38"/>
      <c r="K1409" s="38"/>
      <c r="L1409" s="38"/>
      <c r="M1409" s="38"/>
      <c r="N1409" s="38"/>
      <c r="O1409" s="38"/>
      <c r="P1409" s="25">
        <f t="shared" si="602"/>
        <v>0</v>
      </c>
      <c r="Q1409" s="38"/>
      <c r="R1409" s="38"/>
      <c r="S1409" s="38"/>
      <c r="T1409" s="38"/>
      <c r="U1409" s="38"/>
      <c r="V1409" s="38"/>
      <c r="W1409" s="38"/>
      <c r="X1409" s="38"/>
      <c r="Y1409" s="38"/>
      <c r="Z1409" s="39"/>
    </row>
    <row r="1410" spans="1:26" s="58" customFormat="1" ht="15.95" customHeight="1">
      <c r="A1410" s="60" t="s">
        <v>1151</v>
      </c>
      <c r="B1410" s="38"/>
      <c r="C1410" s="25">
        <f t="shared" si="620"/>
        <v>0</v>
      </c>
      <c r="D1410" s="25">
        <f t="shared" si="611"/>
        <v>0</v>
      </c>
      <c r="E1410" s="38"/>
      <c r="F1410" s="38"/>
      <c r="G1410" s="38"/>
      <c r="H1410" s="25">
        <f t="shared" si="601"/>
        <v>0</v>
      </c>
      <c r="I1410" s="38"/>
      <c r="J1410" s="38"/>
      <c r="K1410" s="38"/>
      <c r="L1410" s="38"/>
      <c r="M1410" s="38"/>
      <c r="N1410" s="38"/>
      <c r="O1410" s="38"/>
      <c r="P1410" s="25">
        <f t="shared" si="602"/>
        <v>0</v>
      </c>
      <c r="Q1410" s="38"/>
      <c r="R1410" s="38"/>
      <c r="S1410" s="38"/>
      <c r="T1410" s="38"/>
      <c r="U1410" s="38"/>
      <c r="V1410" s="38"/>
      <c r="W1410" s="38"/>
      <c r="X1410" s="38"/>
      <c r="Y1410" s="38"/>
      <c r="Z1410" s="39"/>
    </row>
    <row r="1411" spans="1:26" s="58" customFormat="1" ht="15.95" customHeight="1">
      <c r="A1411" s="60" t="s">
        <v>1152</v>
      </c>
      <c r="B1411" s="38"/>
      <c r="C1411" s="25">
        <f t="shared" si="620"/>
        <v>0</v>
      </c>
      <c r="D1411" s="25">
        <f t="shared" si="611"/>
        <v>0</v>
      </c>
      <c r="E1411" s="38"/>
      <c r="F1411" s="38"/>
      <c r="G1411" s="38"/>
      <c r="H1411" s="25">
        <f t="shared" si="601"/>
        <v>0</v>
      </c>
      <c r="I1411" s="38"/>
      <c r="J1411" s="38"/>
      <c r="K1411" s="38"/>
      <c r="L1411" s="38"/>
      <c r="M1411" s="38"/>
      <c r="N1411" s="38"/>
      <c r="O1411" s="38"/>
      <c r="P1411" s="25">
        <f t="shared" si="602"/>
        <v>0</v>
      </c>
      <c r="Q1411" s="38"/>
      <c r="R1411" s="38"/>
      <c r="S1411" s="38"/>
      <c r="T1411" s="38"/>
      <c r="U1411" s="38"/>
      <c r="V1411" s="38"/>
      <c r="W1411" s="38"/>
      <c r="X1411" s="38"/>
      <c r="Y1411" s="38"/>
      <c r="Z1411" s="39"/>
    </row>
    <row r="1412" spans="1:26" s="23" customFormat="1" ht="15.95" customHeight="1">
      <c r="A1412" s="59" t="s">
        <v>1153</v>
      </c>
      <c r="B1412" s="40">
        <f>SUM(B1413:B1416)</f>
        <v>0</v>
      </c>
      <c r="C1412" s="25">
        <f t="shared" si="620"/>
        <v>0</v>
      </c>
      <c r="D1412" s="25">
        <f t="shared" si="611"/>
        <v>0</v>
      </c>
      <c r="E1412" s="40">
        <f>SUM(E1413:E1416)</f>
        <v>0</v>
      </c>
      <c r="F1412" s="40">
        <f>SUM(F1413:F1416)</f>
        <v>0</v>
      </c>
      <c r="G1412" s="40">
        <f>SUM(G1413:G1416)</f>
        <v>0</v>
      </c>
      <c r="H1412" s="25">
        <f t="shared" si="601"/>
        <v>0</v>
      </c>
      <c r="I1412" s="40">
        <f>SUM(I1413:I1416)</f>
        <v>0</v>
      </c>
      <c r="J1412" s="40">
        <f t="shared" ref="J1412:O1412" si="621">SUM(J1413:J1416)</f>
        <v>0</v>
      </c>
      <c r="K1412" s="40">
        <f t="shared" si="621"/>
        <v>0</v>
      </c>
      <c r="L1412" s="40">
        <f t="shared" si="621"/>
        <v>0</v>
      </c>
      <c r="M1412" s="40">
        <f t="shared" si="621"/>
        <v>0</v>
      </c>
      <c r="N1412" s="40">
        <f t="shared" si="621"/>
        <v>0</v>
      </c>
      <c r="O1412" s="40">
        <f t="shared" si="621"/>
        <v>0</v>
      </c>
      <c r="P1412" s="25">
        <f t="shared" si="602"/>
        <v>0</v>
      </c>
      <c r="Q1412" s="40">
        <f>SUM(Q1413:Q1416)</f>
        <v>0</v>
      </c>
      <c r="R1412" s="40">
        <f t="shared" ref="R1412:Z1412" si="622">SUM(R1413:R1416)</f>
        <v>0</v>
      </c>
      <c r="S1412" s="40">
        <f t="shared" si="622"/>
        <v>0</v>
      </c>
      <c r="T1412" s="40">
        <f t="shared" si="622"/>
        <v>0</v>
      </c>
      <c r="U1412" s="40">
        <f t="shared" si="622"/>
        <v>0</v>
      </c>
      <c r="V1412" s="40">
        <f t="shared" si="622"/>
        <v>0</v>
      </c>
      <c r="W1412" s="40">
        <f t="shared" si="622"/>
        <v>0</v>
      </c>
      <c r="X1412" s="40">
        <f t="shared" si="622"/>
        <v>0</v>
      </c>
      <c r="Y1412" s="40">
        <f t="shared" si="622"/>
        <v>0</v>
      </c>
      <c r="Z1412" s="40">
        <f t="shared" si="622"/>
        <v>0</v>
      </c>
    </row>
    <row r="1413" spans="1:26" s="58" customFormat="1" ht="15.95" customHeight="1">
      <c r="A1413" s="60" t="s">
        <v>1154</v>
      </c>
      <c r="B1413" s="38"/>
      <c r="C1413" s="25">
        <f t="shared" si="620"/>
        <v>0</v>
      </c>
      <c r="D1413" s="25">
        <f t="shared" si="611"/>
        <v>0</v>
      </c>
      <c r="E1413" s="38"/>
      <c r="F1413" s="38"/>
      <c r="G1413" s="38"/>
      <c r="H1413" s="25">
        <f t="shared" si="601"/>
        <v>0</v>
      </c>
      <c r="I1413" s="38"/>
      <c r="J1413" s="38"/>
      <c r="K1413" s="38"/>
      <c r="L1413" s="38"/>
      <c r="M1413" s="38"/>
      <c r="N1413" s="38"/>
      <c r="O1413" s="38"/>
      <c r="P1413" s="25">
        <f t="shared" si="602"/>
        <v>0</v>
      </c>
      <c r="Q1413" s="38"/>
      <c r="R1413" s="38"/>
      <c r="S1413" s="38"/>
      <c r="T1413" s="38"/>
      <c r="U1413" s="38"/>
      <c r="V1413" s="38"/>
      <c r="W1413" s="38"/>
      <c r="X1413" s="38"/>
      <c r="Y1413" s="38"/>
      <c r="Z1413" s="39"/>
    </row>
    <row r="1414" spans="1:26" s="58" customFormat="1" ht="15.95" customHeight="1">
      <c r="A1414" s="60" t="s">
        <v>1155</v>
      </c>
      <c r="B1414" s="38"/>
      <c r="C1414" s="25">
        <f t="shared" si="620"/>
        <v>0</v>
      </c>
      <c r="D1414" s="25">
        <f t="shared" si="611"/>
        <v>0</v>
      </c>
      <c r="E1414" s="38"/>
      <c r="F1414" s="38"/>
      <c r="G1414" s="38"/>
      <c r="H1414" s="25">
        <f t="shared" si="601"/>
        <v>0</v>
      </c>
      <c r="I1414" s="38"/>
      <c r="J1414" s="38"/>
      <c r="K1414" s="38"/>
      <c r="L1414" s="38"/>
      <c r="M1414" s="38"/>
      <c r="N1414" s="38"/>
      <c r="O1414" s="38"/>
      <c r="P1414" s="25">
        <f t="shared" si="602"/>
        <v>0</v>
      </c>
      <c r="Q1414" s="38"/>
      <c r="R1414" s="38"/>
      <c r="S1414" s="38"/>
      <c r="T1414" s="38"/>
      <c r="U1414" s="38"/>
      <c r="V1414" s="38"/>
      <c r="W1414" s="38"/>
      <c r="X1414" s="38"/>
      <c r="Y1414" s="38"/>
      <c r="Z1414" s="39"/>
    </row>
    <row r="1415" spans="1:26" s="58" customFormat="1" ht="15.95" customHeight="1">
      <c r="A1415" s="60" t="s">
        <v>1156</v>
      </c>
      <c r="B1415" s="38"/>
      <c r="C1415" s="25">
        <f t="shared" si="620"/>
        <v>0</v>
      </c>
      <c r="D1415" s="25">
        <f t="shared" si="611"/>
        <v>0</v>
      </c>
      <c r="E1415" s="38"/>
      <c r="F1415" s="38"/>
      <c r="G1415" s="38"/>
      <c r="H1415" s="25">
        <f t="shared" si="601"/>
        <v>0</v>
      </c>
      <c r="I1415" s="38"/>
      <c r="J1415" s="38"/>
      <c r="K1415" s="38"/>
      <c r="L1415" s="38"/>
      <c r="M1415" s="38"/>
      <c r="N1415" s="38"/>
      <c r="O1415" s="38"/>
      <c r="P1415" s="25">
        <f t="shared" si="602"/>
        <v>0</v>
      </c>
      <c r="Q1415" s="38"/>
      <c r="R1415" s="38"/>
      <c r="S1415" s="38"/>
      <c r="T1415" s="38"/>
      <c r="U1415" s="38"/>
      <c r="V1415" s="38"/>
      <c r="W1415" s="38"/>
      <c r="X1415" s="38"/>
      <c r="Y1415" s="38"/>
      <c r="Z1415" s="39"/>
    </row>
    <row r="1416" spans="1:26" ht="15.95" customHeight="1">
      <c r="A1416" s="60" t="s">
        <v>1157</v>
      </c>
      <c r="B1416" s="38"/>
      <c r="C1416" s="25">
        <f t="shared" si="620"/>
        <v>0</v>
      </c>
      <c r="D1416" s="25">
        <f t="shared" si="611"/>
        <v>0</v>
      </c>
      <c r="E1416" s="38"/>
      <c r="F1416" s="38"/>
      <c r="G1416" s="38"/>
      <c r="H1416" s="25">
        <f t="shared" si="601"/>
        <v>0</v>
      </c>
      <c r="I1416" s="38"/>
      <c r="J1416" s="38"/>
      <c r="K1416" s="38"/>
      <c r="L1416" s="38"/>
      <c r="M1416" s="38"/>
      <c r="N1416" s="38"/>
      <c r="O1416" s="38"/>
      <c r="P1416" s="25">
        <f t="shared" si="602"/>
        <v>0</v>
      </c>
      <c r="Q1416" s="38"/>
      <c r="R1416" s="38"/>
      <c r="S1416" s="38"/>
      <c r="T1416" s="38"/>
      <c r="U1416" s="38"/>
      <c r="V1416" s="38"/>
      <c r="W1416" s="38"/>
      <c r="X1416" s="38"/>
      <c r="Y1416" s="38"/>
      <c r="Z1416" s="39"/>
    </row>
    <row r="1417" spans="1:26" s="23" customFormat="1" ht="15.95" customHeight="1">
      <c r="A1417" s="62" t="s">
        <v>1158</v>
      </c>
      <c r="B1417" s="63">
        <f>SUM(B1418:B1420)</f>
        <v>0</v>
      </c>
      <c r="C1417" s="25">
        <f t="shared" si="620"/>
        <v>0</v>
      </c>
      <c r="D1417" s="25">
        <f>SUM(E1417:G1417)</f>
        <v>0</v>
      </c>
      <c r="E1417" s="63">
        <f>SUM(E1418:E1420)</f>
        <v>0</v>
      </c>
      <c r="F1417" s="63">
        <f>SUM(F1418:F1420)</f>
        <v>0</v>
      </c>
      <c r="G1417" s="63">
        <f>SUM(G1418:G1420)</f>
        <v>0</v>
      </c>
      <c r="H1417" s="25">
        <f t="shared" si="601"/>
        <v>0</v>
      </c>
      <c r="I1417" s="63">
        <f>SUM(I1418:I1420)</f>
        <v>0</v>
      </c>
      <c r="J1417" s="63">
        <f t="shared" ref="J1417:O1417" si="623">SUM(J1418:J1420)</f>
        <v>0</v>
      </c>
      <c r="K1417" s="63">
        <f t="shared" si="623"/>
        <v>0</v>
      </c>
      <c r="L1417" s="63">
        <f t="shared" si="623"/>
        <v>0</v>
      </c>
      <c r="M1417" s="63">
        <f t="shared" si="623"/>
        <v>0</v>
      </c>
      <c r="N1417" s="63">
        <f t="shared" si="623"/>
        <v>0</v>
      </c>
      <c r="O1417" s="63">
        <f t="shared" si="623"/>
        <v>0</v>
      </c>
      <c r="P1417" s="25">
        <f t="shared" si="602"/>
        <v>0</v>
      </c>
      <c r="Q1417" s="63">
        <f>SUM(Q1418:Q1420)</f>
        <v>0</v>
      </c>
      <c r="R1417" s="63">
        <f t="shared" ref="R1417:Z1417" si="624">SUM(R1418:R1420)</f>
        <v>0</v>
      </c>
      <c r="S1417" s="63">
        <f t="shared" si="624"/>
        <v>0</v>
      </c>
      <c r="T1417" s="63">
        <f t="shared" si="624"/>
        <v>0</v>
      </c>
      <c r="U1417" s="63">
        <f t="shared" si="624"/>
        <v>0</v>
      </c>
      <c r="V1417" s="63">
        <f t="shared" si="624"/>
        <v>0</v>
      </c>
      <c r="W1417" s="63">
        <f t="shared" si="624"/>
        <v>0</v>
      </c>
      <c r="X1417" s="63">
        <f t="shared" si="624"/>
        <v>0</v>
      </c>
      <c r="Y1417" s="63">
        <f t="shared" si="624"/>
        <v>0</v>
      </c>
      <c r="Z1417" s="63">
        <f t="shared" si="624"/>
        <v>0</v>
      </c>
    </row>
    <row r="1418" spans="1:26" ht="15.95" customHeight="1">
      <c r="A1418" s="64" t="s">
        <v>1159</v>
      </c>
      <c r="B1418" s="65"/>
      <c r="C1418" s="25">
        <f t="shared" si="620"/>
        <v>0</v>
      </c>
      <c r="D1418" s="25">
        <f>SUM(E1418:G1418)</f>
        <v>0</v>
      </c>
      <c r="E1418" s="65"/>
      <c r="F1418" s="65"/>
      <c r="G1418" s="65"/>
      <c r="H1418" s="25">
        <f t="shared" si="601"/>
        <v>0</v>
      </c>
      <c r="I1418" s="65"/>
      <c r="J1418" s="65"/>
      <c r="K1418" s="65"/>
      <c r="L1418" s="65"/>
      <c r="M1418" s="65"/>
      <c r="N1418" s="65"/>
      <c r="O1418" s="65"/>
      <c r="P1418" s="25">
        <f t="shared" si="602"/>
        <v>0</v>
      </c>
      <c r="Q1418" s="65"/>
      <c r="R1418" s="65"/>
      <c r="S1418" s="65"/>
      <c r="T1418" s="65"/>
      <c r="U1418" s="65"/>
      <c r="V1418" s="65"/>
      <c r="W1418" s="65"/>
      <c r="X1418" s="65"/>
      <c r="Y1418" s="65"/>
      <c r="Z1418" s="66"/>
    </row>
    <row r="1419" spans="1:26" ht="15.95" customHeight="1">
      <c r="A1419" s="64" t="s">
        <v>1160</v>
      </c>
      <c r="B1419" s="65"/>
      <c r="C1419" s="25">
        <f t="shared" si="620"/>
        <v>0</v>
      </c>
      <c r="D1419" s="25">
        <f>SUM(E1419:G1419)</f>
        <v>0</v>
      </c>
      <c r="E1419" s="65"/>
      <c r="F1419" s="65"/>
      <c r="G1419" s="65"/>
      <c r="H1419" s="25">
        <f t="shared" si="601"/>
        <v>0</v>
      </c>
      <c r="I1419" s="65"/>
      <c r="J1419" s="65"/>
      <c r="K1419" s="65"/>
      <c r="L1419" s="65"/>
      <c r="M1419" s="65"/>
      <c r="N1419" s="65"/>
      <c r="O1419" s="65"/>
      <c r="P1419" s="25">
        <f t="shared" si="602"/>
        <v>0</v>
      </c>
      <c r="Q1419" s="65"/>
      <c r="R1419" s="65"/>
      <c r="S1419" s="65"/>
      <c r="T1419" s="65"/>
      <c r="U1419" s="65"/>
      <c r="V1419" s="65"/>
      <c r="W1419" s="65"/>
      <c r="X1419" s="65"/>
      <c r="Y1419" s="65"/>
      <c r="Z1419" s="66"/>
    </row>
    <row r="1420" spans="1:26" ht="15.95" customHeight="1">
      <c r="A1420" s="64" t="s">
        <v>1161</v>
      </c>
      <c r="B1420" s="65"/>
      <c r="C1420" s="25">
        <f t="shared" si="620"/>
        <v>0</v>
      </c>
      <c r="D1420" s="25">
        <f>SUM(E1420:G1420)</f>
        <v>0</v>
      </c>
      <c r="E1420" s="65"/>
      <c r="F1420" s="65"/>
      <c r="G1420" s="65"/>
      <c r="H1420" s="25">
        <f t="shared" si="601"/>
        <v>0</v>
      </c>
      <c r="I1420" s="65"/>
      <c r="J1420" s="65"/>
      <c r="K1420" s="65"/>
      <c r="L1420" s="65"/>
      <c r="M1420" s="65"/>
      <c r="N1420" s="65"/>
      <c r="O1420" s="65"/>
      <c r="P1420" s="25">
        <f t="shared" si="602"/>
        <v>0</v>
      </c>
      <c r="Q1420" s="65"/>
      <c r="R1420" s="65"/>
      <c r="S1420" s="65"/>
      <c r="T1420" s="65"/>
      <c r="U1420" s="65"/>
      <c r="V1420" s="65"/>
      <c r="W1420" s="65"/>
      <c r="X1420" s="65"/>
      <c r="Y1420" s="65"/>
      <c r="Z1420" s="66"/>
    </row>
    <row r="1421" spans="1:26" s="23" customFormat="1" ht="15.95" customHeight="1" thickBot="1">
      <c r="A1421" s="67" t="s">
        <v>1162</v>
      </c>
      <c r="B1421" s="68">
        <f>SUM(B6,B259,B262,B272,B392,B446,B502,B551,B664,B728,B807,B831,B964,B1035,B1111,B1138,B1166,B1176,B1257,B1274,B1328,B1329,B1333,B1393,B1405,B1417)</f>
        <v>198</v>
      </c>
      <c r="C1421" s="68">
        <f t="shared" ref="C1421:Z1421" si="625">SUM(C6,C259,C262,C272,C392,C446,C502,C551,C664,C728,C807,C831,C964,C1035,C1111,C1138,C1166,C1176,C1257,C1274,C1328,C1329,C1333,C1393,C1405,C1417)</f>
        <v>42172333</v>
      </c>
      <c r="D1421" s="68">
        <f t="shared" si="625"/>
        <v>37728663</v>
      </c>
      <c r="E1421" s="68">
        <f t="shared" si="625"/>
        <v>30621317</v>
      </c>
      <c r="F1421" s="68">
        <f t="shared" si="625"/>
        <v>6780946</v>
      </c>
      <c r="G1421" s="68">
        <f t="shared" si="625"/>
        <v>326400</v>
      </c>
      <c r="H1421" s="68">
        <f t="shared" si="625"/>
        <v>4113670</v>
      </c>
      <c r="I1421" s="68">
        <f t="shared" si="625"/>
        <v>0</v>
      </c>
      <c r="J1421" s="68">
        <f t="shared" si="625"/>
        <v>3386400</v>
      </c>
      <c r="K1421" s="68">
        <f t="shared" si="625"/>
        <v>0</v>
      </c>
      <c r="L1421" s="68">
        <f t="shared" si="625"/>
        <v>0</v>
      </c>
      <c r="M1421" s="68">
        <f t="shared" si="625"/>
        <v>0</v>
      </c>
      <c r="N1421" s="68">
        <f t="shared" si="625"/>
        <v>0</v>
      </c>
      <c r="O1421" s="68">
        <f t="shared" si="625"/>
        <v>727270</v>
      </c>
      <c r="P1421" s="68">
        <f t="shared" si="625"/>
        <v>240000</v>
      </c>
      <c r="Q1421" s="68">
        <f t="shared" si="625"/>
        <v>240000</v>
      </c>
      <c r="R1421" s="68">
        <f t="shared" si="625"/>
        <v>0</v>
      </c>
      <c r="S1421" s="68">
        <f t="shared" si="625"/>
        <v>0</v>
      </c>
      <c r="T1421" s="68">
        <f t="shared" si="625"/>
        <v>0</v>
      </c>
      <c r="U1421" s="68">
        <f t="shared" si="625"/>
        <v>0</v>
      </c>
      <c r="V1421" s="68">
        <f t="shared" si="625"/>
        <v>0</v>
      </c>
      <c r="W1421" s="68">
        <f t="shared" si="625"/>
        <v>0</v>
      </c>
      <c r="X1421" s="68">
        <f t="shared" si="625"/>
        <v>0</v>
      </c>
      <c r="Y1421" s="68">
        <f t="shared" si="625"/>
        <v>90000</v>
      </c>
      <c r="Z1421" s="68">
        <f t="shared" si="625"/>
        <v>0</v>
      </c>
    </row>
    <row r="1424" spans="1:26">
      <c r="D1424" t="s">
        <v>1163</v>
      </c>
    </row>
  </sheetData>
  <mergeCells count="9">
    <mergeCell ref="A1:Z1"/>
    <mergeCell ref="A4:A5"/>
    <mergeCell ref="B4:B5"/>
    <mergeCell ref="C4:C5"/>
    <mergeCell ref="D4:G4"/>
    <mergeCell ref="H4:O4"/>
    <mergeCell ref="P4:X4"/>
    <mergeCell ref="Y4:Y5"/>
    <mergeCell ref="Z4:Z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2016-04-26T03:06:45Z</dcterms:created>
  <dcterms:modified xsi:type="dcterms:W3CDTF">2016-04-26T03:07:06Z</dcterms:modified>
</cp:coreProperties>
</file>